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updateLinks="never" codeName="DieseArbeitsmappe" autoCompressPictures="0" defaultThemeVersion="124226"/>
  <mc:AlternateContent xmlns:mc="http://schemas.openxmlformats.org/markup-compatibility/2006">
    <mc:Choice Requires="x15">
      <x15ac:absPath xmlns:x15ac="http://schemas.microsoft.com/office/spreadsheetml/2010/11/ac" url="O:\ABT2\Ref26\Allgemein\Bienen\Förderung\VwV Imkerförderung\2023\Anträge_Formulare\Finale Formulare\"/>
    </mc:Choice>
  </mc:AlternateContent>
  <bookViews>
    <workbookView xWindow="0" yWindow="0" windowWidth="28800" windowHeight="12345" tabRatio="602"/>
  </bookViews>
  <sheets>
    <sheet name="Rechnungsblatt" sheetId="1" r:id="rId1"/>
    <sheet name="Erläuterungen" sheetId="10" r:id="rId2"/>
    <sheet name="Beispiel" sheetId="5" r:id="rId3"/>
    <sheet name="Summen" sheetId="6" r:id="rId4"/>
    <sheet name="Hilfstabelle_Maßnahmen" sheetId="9" state="hidden" r:id="rId5"/>
    <sheet name="Hilfstabelle_Spalten" sheetId="7" state="hidden" r:id="rId6"/>
    <sheet name="Erläuterung Behörde" sheetId="8" state="hidden" r:id="rId7"/>
    <sheet name="CSV-Datei" sheetId="3" state="hidden" r:id="rId8"/>
  </sheets>
  <definedNames>
    <definedName name="_xlnm.Print_Area" localSheetId="0">Rechnungsblatt!$A$1:$T$130</definedName>
  </definedNames>
  <calcPr calcId="162913"/>
</workbook>
</file>

<file path=xl/calcChain.xml><?xml version="1.0" encoding="utf-8"?>
<calcChain xmlns="http://schemas.openxmlformats.org/spreadsheetml/2006/main">
  <c r="W10" i="1" l="1"/>
  <c r="W11" i="1"/>
  <c r="W12" i="1"/>
  <c r="W13" i="1"/>
  <c r="W14" i="1"/>
  <c r="W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W112" i="1"/>
  <c r="W113" i="1"/>
  <c r="W114" i="1"/>
  <c r="W115" i="1"/>
  <c r="W116" i="1"/>
  <c r="W117" i="1"/>
  <c r="W118" i="1"/>
  <c r="W119" i="1"/>
  <c r="W120" i="1"/>
  <c r="W121" i="1"/>
  <c r="W122" i="1"/>
  <c r="W123" i="1"/>
  <c r="W124" i="1"/>
  <c r="W125" i="1"/>
  <c r="W126" i="1"/>
  <c r="W127" i="1"/>
  <c r="W128" i="1"/>
  <c r="W129" i="1"/>
  <c r="W130" i="1"/>
  <c r="W131" i="1"/>
  <c r="W132" i="1"/>
  <c r="W133" i="1"/>
  <c r="W134" i="1"/>
  <c r="W135" i="1"/>
  <c r="W136" i="1"/>
  <c r="W137" i="1"/>
  <c r="W138" i="1"/>
  <c r="W139" i="1"/>
  <c r="W140" i="1"/>
  <c r="W141" i="1"/>
  <c r="W142" i="1"/>
  <c r="W143" i="1"/>
  <c r="W144" i="1"/>
  <c r="W145" i="1"/>
  <c r="W146" i="1"/>
  <c r="W147" i="1"/>
  <c r="W148" i="1"/>
  <c r="W149" i="1"/>
  <c r="W150" i="1"/>
  <c r="W151" i="1"/>
  <c r="W152" i="1"/>
  <c r="W153" i="1"/>
  <c r="W154" i="1"/>
  <c r="W155" i="1"/>
  <c r="W156" i="1"/>
  <c r="W157" i="1"/>
  <c r="W158" i="1"/>
  <c r="W159" i="1"/>
  <c r="W160" i="1"/>
  <c r="W161" i="1"/>
  <c r="W162" i="1"/>
  <c r="W163" i="1"/>
  <c r="W164" i="1"/>
  <c r="W165" i="1"/>
  <c r="W166" i="1"/>
  <c r="W167" i="1"/>
  <c r="W168" i="1"/>
  <c r="W169" i="1"/>
  <c r="W170" i="1"/>
  <c r="W171" i="1"/>
  <c r="W172" i="1"/>
  <c r="W173" i="1"/>
  <c r="W174" i="1"/>
  <c r="W175" i="1"/>
  <c r="W176" i="1"/>
  <c r="W177" i="1"/>
  <c r="W178" i="1"/>
  <c r="W179" i="1"/>
  <c r="W180" i="1"/>
  <c r="W181" i="1"/>
  <c r="W182" i="1"/>
  <c r="W183" i="1"/>
  <c r="W184" i="1"/>
  <c r="W185" i="1"/>
  <c r="W186" i="1"/>
  <c r="W187" i="1"/>
  <c r="W188" i="1"/>
  <c r="W189" i="1"/>
  <c r="W190" i="1"/>
  <c r="W191" i="1"/>
  <c r="W192" i="1"/>
  <c r="W193" i="1"/>
  <c r="W194" i="1"/>
  <c r="W195" i="1"/>
  <c r="W196" i="1"/>
  <c r="W197" i="1"/>
  <c r="W198" i="1"/>
  <c r="W199" i="1"/>
  <c r="W200" i="1"/>
  <c r="W201" i="1"/>
  <c r="W202" i="1"/>
  <c r="W203" i="1"/>
  <c r="W204" i="1"/>
  <c r="W205" i="1"/>
  <c r="W206" i="1"/>
  <c r="W207" i="1"/>
  <c r="W208" i="1"/>
  <c r="W209" i="1"/>
  <c r="W210" i="1"/>
  <c r="W211" i="1"/>
  <c r="W212" i="1"/>
  <c r="W213" i="1"/>
  <c r="W214" i="1"/>
  <c r="W215" i="1"/>
  <c r="W216" i="1"/>
  <c r="W217" i="1"/>
  <c r="W218" i="1"/>
  <c r="W219" i="1"/>
  <c r="W220" i="1"/>
  <c r="W221" i="1"/>
  <c r="W222" i="1"/>
  <c r="W223" i="1"/>
  <c r="W224" i="1"/>
  <c r="W225" i="1"/>
  <c r="W226" i="1"/>
  <c r="W227" i="1"/>
  <c r="W228" i="1"/>
  <c r="W229" i="1"/>
  <c r="W230" i="1"/>
  <c r="W231" i="1"/>
  <c r="W232" i="1"/>
  <c r="W233" i="1"/>
  <c r="W234" i="1"/>
  <c r="W235" i="1"/>
  <c r="W236" i="1"/>
  <c r="W237" i="1"/>
  <c r="W238" i="1"/>
  <c r="W239" i="1"/>
  <c r="W240" i="1"/>
  <c r="W241" i="1"/>
  <c r="W242" i="1"/>
  <c r="W243" i="1"/>
  <c r="W244" i="1"/>
  <c r="W245" i="1"/>
  <c r="W246" i="1"/>
  <c r="W247" i="1"/>
  <c r="W248" i="1"/>
  <c r="W249" i="1"/>
  <c r="W250" i="1"/>
  <c r="W251" i="1"/>
  <c r="W252" i="1"/>
  <c r="W253" i="1"/>
  <c r="W254" i="1"/>
  <c r="W255" i="1"/>
  <c r="W256" i="1"/>
  <c r="W257" i="1"/>
  <c r="W258" i="1"/>
  <c r="W259" i="1"/>
  <c r="W260" i="1"/>
  <c r="W261" i="1"/>
  <c r="W262" i="1"/>
  <c r="W263" i="1"/>
  <c r="W264" i="1"/>
  <c r="W265" i="1"/>
  <c r="W266" i="1"/>
  <c r="W267" i="1"/>
  <c r="W268" i="1"/>
  <c r="W269" i="1"/>
  <c r="W270" i="1"/>
  <c r="W271" i="1"/>
  <c r="W272" i="1"/>
  <c r="W273" i="1"/>
  <c r="W274" i="1"/>
  <c r="W275" i="1"/>
  <c r="W276" i="1"/>
  <c r="W277" i="1"/>
  <c r="W278" i="1"/>
  <c r="W279" i="1"/>
  <c r="W280" i="1"/>
  <c r="W281" i="1"/>
  <c r="W282" i="1"/>
  <c r="W283" i="1"/>
  <c r="W284" i="1"/>
  <c r="W285" i="1"/>
  <c r="W286" i="1"/>
  <c r="W287" i="1"/>
  <c r="W288" i="1"/>
  <c r="W289" i="1"/>
  <c r="W290" i="1"/>
  <c r="W291" i="1"/>
  <c r="W292" i="1"/>
  <c r="W293" i="1"/>
  <c r="W294" i="1"/>
  <c r="W295" i="1"/>
  <c r="W296" i="1"/>
  <c r="W297" i="1"/>
  <c r="W298" i="1"/>
  <c r="W299" i="1"/>
  <c r="W300" i="1"/>
  <c r="W301" i="1"/>
  <c r="W302" i="1"/>
  <c r="W303" i="1"/>
  <c r="W304" i="1"/>
  <c r="W305" i="1"/>
  <c r="W306" i="1"/>
  <c r="W307" i="1"/>
  <c r="W308" i="1"/>
  <c r="W309" i="1"/>
  <c r="W310" i="1"/>
  <c r="W311" i="1"/>
  <c r="W312" i="1"/>
  <c r="W313" i="1"/>
  <c r="W314" i="1"/>
  <c r="W315" i="1"/>
  <c r="W316" i="1"/>
  <c r="W317" i="1"/>
  <c r="W318" i="1"/>
  <c r="W319" i="1"/>
  <c r="W320" i="1"/>
  <c r="W321" i="1"/>
  <c r="W322" i="1"/>
  <c r="W323" i="1"/>
  <c r="W324" i="1"/>
  <c r="W325" i="1"/>
  <c r="W326" i="1"/>
  <c r="W327" i="1"/>
  <c r="W328" i="1"/>
  <c r="W329" i="1"/>
  <c r="W330" i="1"/>
  <c r="W331" i="1"/>
  <c r="W332" i="1"/>
  <c r="W333" i="1"/>
  <c r="W334" i="1"/>
  <c r="W335" i="1"/>
  <c r="W336" i="1"/>
  <c r="W337" i="1"/>
  <c r="W338" i="1"/>
  <c r="W339" i="1"/>
  <c r="W340" i="1"/>
  <c r="W341" i="1"/>
  <c r="W342" i="1"/>
  <c r="W343" i="1"/>
  <c r="W344" i="1"/>
  <c r="W345" i="1"/>
  <c r="W346" i="1"/>
  <c r="W347" i="1"/>
  <c r="W348" i="1"/>
  <c r="W349" i="1"/>
  <c r="W350" i="1"/>
  <c r="W351" i="1"/>
  <c r="W352" i="1"/>
  <c r="W353" i="1"/>
  <c r="W354" i="1"/>
  <c r="W355" i="1"/>
  <c r="W356" i="1"/>
  <c r="W357" i="1"/>
  <c r="W358" i="1"/>
  <c r="W359" i="1"/>
  <c r="W360" i="1"/>
  <c r="W361" i="1"/>
  <c r="W362" i="1"/>
  <c r="W363" i="1"/>
  <c r="W364" i="1"/>
  <c r="W365" i="1"/>
  <c r="W366" i="1"/>
  <c r="W367" i="1"/>
  <c r="W368" i="1"/>
  <c r="W369" i="1"/>
  <c r="W370" i="1"/>
  <c r="W371" i="1"/>
  <c r="W372" i="1"/>
  <c r="W373" i="1"/>
  <c r="W374" i="1"/>
  <c r="W375" i="1"/>
  <c r="W376" i="1"/>
  <c r="W377" i="1"/>
  <c r="W378" i="1"/>
  <c r="W379" i="1"/>
  <c r="W380" i="1"/>
  <c r="W381" i="1"/>
  <c r="W382" i="1"/>
  <c r="W383" i="1"/>
  <c r="W384" i="1"/>
  <c r="W385" i="1"/>
  <c r="W386" i="1"/>
  <c r="W387" i="1"/>
  <c r="W388" i="1"/>
  <c r="W389" i="1"/>
  <c r="W390" i="1"/>
  <c r="W391" i="1"/>
  <c r="W392" i="1"/>
  <c r="W393" i="1"/>
  <c r="W394" i="1"/>
  <c r="W395" i="1"/>
  <c r="W396" i="1"/>
  <c r="W397" i="1"/>
  <c r="W398" i="1"/>
  <c r="W399" i="1"/>
  <c r="W400" i="1"/>
  <c r="W401" i="1"/>
  <c r="W402" i="1"/>
  <c r="W403" i="1"/>
  <c r="W404" i="1"/>
  <c r="W405" i="1"/>
  <c r="W406" i="1"/>
  <c r="W407" i="1"/>
  <c r="W408" i="1"/>
  <c r="W409" i="1"/>
  <c r="W410" i="1"/>
  <c r="W411" i="1"/>
  <c r="W412" i="1"/>
  <c r="W413" i="1"/>
  <c r="W414" i="1"/>
  <c r="W415" i="1"/>
  <c r="W416" i="1"/>
  <c r="W417" i="1"/>
  <c r="W418" i="1"/>
  <c r="W419" i="1"/>
  <c r="W420" i="1"/>
  <c r="W421" i="1"/>
  <c r="W422" i="1"/>
  <c r="W423" i="1"/>
  <c r="W424" i="1"/>
  <c r="W425" i="1"/>
  <c r="W426" i="1"/>
  <c r="W427" i="1"/>
  <c r="W428" i="1"/>
  <c r="W429" i="1"/>
  <c r="W430" i="1"/>
  <c r="W431" i="1"/>
  <c r="W432" i="1"/>
  <c r="W433" i="1"/>
  <c r="W434" i="1"/>
  <c r="W435" i="1"/>
  <c r="W436" i="1"/>
  <c r="W437" i="1"/>
  <c r="W438" i="1"/>
  <c r="W439" i="1"/>
  <c r="W440" i="1"/>
  <c r="W441" i="1"/>
  <c r="W442" i="1"/>
  <c r="W443" i="1"/>
  <c r="W444" i="1"/>
  <c r="W445" i="1"/>
  <c r="W446" i="1"/>
  <c r="W447" i="1"/>
  <c r="W448" i="1"/>
  <c r="W449" i="1"/>
  <c r="W450" i="1"/>
  <c r="W451" i="1"/>
  <c r="W452" i="1"/>
  <c r="W453" i="1"/>
  <c r="W454" i="1"/>
  <c r="W455" i="1"/>
  <c r="W456" i="1"/>
  <c r="W457" i="1"/>
  <c r="W458" i="1"/>
  <c r="W459" i="1"/>
  <c r="W460" i="1"/>
  <c r="W461" i="1"/>
  <c r="W462" i="1"/>
  <c r="W463" i="1"/>
  <c r="W464" i="1"/>
  <c r="W465" i="1"/>
  <c r="W466" i="1"/>
  <c r="W467" i="1"/>
  <c r="W468" i="1"/>
  <c r="W469" i="1"/>
  <c r="W470" i="1"/>
  <c r="W471" i="1"/>
  <c r="W472" i="1"/>
  <c r="W473" i="1"/>
  <c r="W474" i="1"/>
  <c r="W475" i="1"/>
  <c r="W476" i="1"/>
  <c r="W477" i="1"/>
  <c r="W478" i="1"/>
  <c r="W479" i="1"/>
  <c r="W480" i="1"/>
  <c r="W481" i="1"/>
  <c r="W482" i="1"/>
  <c r="W483" i="1"/>
  <c r="W484" i="1"/>
  <c r="W485" i="1"/>
  <c r="W486" i="1"/>
  <c r="W487" i="1"/>
  <c r="W488" i="1"/>
  <c r="W489" i="1"/>
  <c r="W490" i="1"/>
  <c r="W491" i="1"/>
  <c r="W492" i="1"/>
  <c r="W493" i="1"/>
  <c r="W494" i="1"/>
  <c r="W495" i="1"/>
  <c r="W496" i="1"/>
  <c r="W497" i="1"/>
  <c r="W498" i="1"/>
  <c r="W499" i="1"/>
  <c r="W500" i="1"/>
  <c r="W501" i="1"/>
  <c r="W502" i="1"/>
  <c r="W503" i="1"/>
  <c r="W504" i="1"/>
  <c r="W505" i="1"/>
  <c r="W506" i="1"/>
  <c r="W507" i="1"/>
  <c r="W508" i="1"/>
  <c r="W509" i="1"/>
  <c r="W510" i="1"/>
  <c r="W511" i="1"/>
  <c r="W512" i="1"/>
  <c r="W513" i="1"/>
  <c r="W514" i="1"/>
  <c r="W515" i="1"/>
  <c r="W516" i="1"/>
  <c r="W517" i="1"/>
  <c r="W518" i="1"/>
  <c r="W519" i="1"/>
  <c r="W520" i="1"/>
  <c r="W521" i="1"/>
  <c r="W522" i="1"/>
  <c r="W523" i="1"/>
  <c r="W524" i="1"/>
  <c r="W525" i="1"/>
  <c r="W526" i="1"/>
  <c r="W527" i="1"/>
  <c r="W528" i="1"/>
  <c r="W529" i="1"/>
  <c r="W530" i="1"/>
  <c r="W531" i="1"/>
  <c r="W532" i="1"/>
  <c r="W533" i="1"/>
  <c r="W534" i="1"/>
  <c r="W535" i="1"/>
  <c r="W536" i="1"/>
  <c r="W537" i="1"/>
  <c r="W538" i="1"/>
  <c r="W539" i="1"/>
  <c r="W540" i="1"/>
  <c r="W541" i="1"/>
  <c r="W542" i="1"/>
  <c r="W543" i="1"/>
  <c r="W544" i="1"/>
  <c r="W545" i="1"/>
  <c r="W546" i="1"/>
  <c r="W547" i="1"/>
  <c r="W548" i="1"/>
  <c r="W549" i="1"/>
  <c r="W550" i="1"/>
  <c r="W551" i="1"/>
  <c r="W552" i="1"/>
  <c r="W553" i="1"/>
  <c r="W554" i="1"/>
  <c r="W555" i="1"/>
  <c r="W556" i="1"/>
  <c r="W557" i="1"/>
  <c r="W558" i="1"/>
  <c r="W559" i="1"/>
  <c r="W560" i="1"/>
  <c r="W561" i="1"/>
  <c r="W562" i="1"/>
  <c r="W563" i="1"/>
  <c r="W564" i="1"/>
  <c r="W565" i="1"/>
  <c r="W566" i="1"/>
  <c r="W567" i="1"/>
  <c r="W568" i="1"/>
  <c r="W569" i="1"/>
  <c r="W570" i="1"/>
  <c r="W571" i="1"/>
  <c r="W572" i="1"/>
  <c r="W573" i="1"/>
  <c r="W574" i="1"/>
  <c r="W575" i="1"/>
  <c r="W576" i="1"/>
  <c r="W577" i="1"/>
  <c r="W578" i="1"/>
  <c r="W579" i="1"/>
  <c r="W580" i="1"/>
  <c r="W581" i="1"/>
  <c r="W582" i="1"/>
  <c r="W583" i="1"/>
  <c r="W584" i="1"/>
  <c r="W585" i="1"/>
  <c r="W586" i="1"/>
  <c r="W587" i="1"/>
  <c r="W588" i="1"/>
  <c r="W589" i="1"/>
  <c r="W590" i="1"/>
  <c r="W591" i="1"/>
  <c r="W592" i="1"/>
  <c r="W593" i="1"/>
  <c r="W594" i="1"/>
  <c r="W595" i="1"/>
  <c r="W596" i="1"/>
  <c r="W597" i="1"/>
  <c r="W598" i="1"/>
  <c r="W599" i="1"/>
  <c r="W600" i="1"/>
  <c r="W601" i="1"/>
  <c r="W602" i="1"/>
  <c r="W603" i="1"/>
  <c r="W604" i="1"/>
  <c r="W605" i="1"/>
  <c r="W606" i="1"/>
  <c r="W607" i="1"/>
  <c r="W608" i="1"/>
  <c r="W609" i="1"/>
  <c r="W610" i="1"/>
  <c r="W611" i="1"/>
  <c r="W612" i="1"/>
  <c r="W613" i="1"/>
  <c r="W614" i="1"/>
  <c r="W615" i="1"/>
  <c r="W616" i="1"/>
  <c r="W617" i="1"/>
  <c r="W618" i="1"/>
  <c r="W619" i="1"/>
  <c r="W620" i="1"/>
  <c r="W621" i="1"/>
  <c r="W622" i="1"/>
  <c r="W623" i="1"/>
  <c r="W624" i="1"/>
  <c r="W625" i="1"/>
  <c r="W626" i="1"/>
  <c r="W627" i="1"/>
  <c r="W628" i="1"/>
  <c r="W629" i="1"/>
  <c r="W630" i="1"/>
  <c r="W631" i="1"/>
  <c r="W632" i="1"/>
  <c r="W633" i="1"/>
  <c r="W634" i="1"/>
  <c r="W635" i="1"/>
  <c r="W636" i="1"/>
  <c r="W637" i="1"/>
  <c r="W638" i="1"/>
  <c r="W639" i="1"/>
  <c r="W640" i="1"/>
  <c r="W641" i="1"/>
  <c r="W642" i="1"/>
  <c r="W643" i="1"/>
  <c r="W644" i="1"/>
  <c r="W645" i="1"/>
  <c r="W646" i="1"/>
  <c r="W647" i="1"/>
  <c r="W648" i="1"/>
  <c r="W649" i="1"/>
  <c r="W650" i="1"/>
  <c r="W651" i="1"/>
  <c r="W652" i="1"/>
  <c r="W653" i="1"/>
  <c r="W654" i="1"/>
  <c r="W655" i="1"/>
  <c r="W656" i="1"/>
  <c r="W657" i="1"/>
  <c r="W658" i="1"/>
  <c r="W659" i="1"/>
  <c r="W660" i="1"/>
  <c r="W661" i="1"/>
  <c r="W662" i="1"/>
  <c r="W663" i="1"/>
  <c r="W664" i="1"/>
  <c r="W665" i="1"/>
  <c r="W666" i="1"/>
  <c r="W667" i="1"/>
  <c r="W668" i="1"/>
  <c r="W669" i="1"/>
  <c r="W670" i="1"/>
  <c r="W671" i="1"/>
  <c r="W672" i="1"/>
  <c r="W673" i="1"/>
  <c r="W674" i="1"/>
  <c r="W675" i="1"/>
  <c r="W676" i="1"/>
  <c r="W677" i="1"/>
  <c r="W678" i="1"/>
  <c r="W679" i="1"/>
  <c r="W680" i="1"/>
  <c r="W681" i="1"/>
  <c r="W682" i="1"/>
  <c r="W683" i="1"/>
  <c r="W684" i="1"/>
  <c r="W685" i="1"/>
  <c r="W686" i="1"/>
  <c r="W687" i="1"/>
  <c r="W688" i="1"/>
  <c r="W689" i="1"/>
  <c r="W690" i="1"/>
  <c r="W691" i="1"/>
  <c r="W692" i="1"/>
  <c r="W693" i="1"/>
  <c r="W694" i="1"/>
  <c r="W695" i="1"/>
  <c r="W696" i="1"/>
  <c r="W697" i="1"/>
  <c r="W698" i="1"/>
  <c r="W699" i="1"/>
  <c r="W700" i="1"/>
  <c r="W701" i="1"/>
  <c r="W702" i="1"/>
  <c r="W703" i="1"/>
  <c r="W704" i="1"/>
  <c r="W705" i="1"/>
  <c r="W706" i="1"/>
  <c r="W707" i="1"/>
  <c r="W708" i="1"/>
  <c r="W709" i="1"/>
  <c r="W710" i="1"/>
  <c r="W711" i="1"/>
  <c r="W712" i="1"/>
  <c r="W713" i="1"/>
  <c r="W714" i="1"/>
  <c r="W715" i="1"/>
  <c r="W716" i="1"/>
  <c r="W717" i="1"/>
  <c r="W718" i="1"/>
  <c r="W719" i="1"/>
  <c r="W720" i="1"/>
  <c r="W721" i="1"/>
  <c r="W722" i="1"/>
  <c r="W723" i="1"/>
  <c r="W724" i="1"/>
  <c r="W725" i="1"/>
  <c r="W726" i="1"/>
  <c r="W727" i="1"/>
  <c r="W728" i="1"/>
  <c r="W729" i="1"/>
  <c r="W730" i="1"/>
  <c r="W731" i="1"/>
  <c r="W732" i="1"/>
  <c r="W733" i="1"/>
  <c r="W734" i="1"/>
  <c r="W735" i="1"/>
  <c r="W736" i="1"/>
  <c r="W737" i="1"/>
  <c r="W738" i="1"/>
  <c r="W739" i="1"/>
  <c r="W740" i="1"/>
  <c r="W741" i="1"/>
  <c r="W742" i="1"/>
  <c r="W743" i="1"/>
  <c r="W744" i="1"/>
  <c r="W745" i="1"/>
  <c r="W746" i="1"/>
  <c r="W747" i="1"/>
  <c r="W748" i="1"/>
  <c r="W749" i="1"/>
  <c r="W750" i="1"/>
  <c r="W751" i="1"/>
  <c r="W752" i="1"/>
  <c r="W753" i="1"/>
  <c r="W754" i="1"/>
  <c r="W755" i="1"/>
  <c r="W756" i="1"/>
  <c r="W757" i="1"/>
  <c r="W758" i="1"/>
  <c r="W759" i="1"/>
  <c r="W760" i="1"/>
  <c r="W761" i="1"/>
  <c r="W762" i="1"/>
  <c r="W763" i="1"/>
  <c r="W764" i="1"/>
  <c r="W765" i="1"/>
  <c r="W766" i="1"/>
  <c r="W767" i="1"/>
  <c r="W768" i="1"/>
  <c r="W769" i="1"/>
  <c r="W770" i="1"/>
  <c r="W771" i="1"/>
  <c r="W772" i="1"/>
  <c r="W773" i="1"/>
  <c r="W774" i="1"/>
  <c r="W775" i="1"/>
  <c r="W776" i="1"/>
  <c r="W777" i="1"/>
  <c r="W778" i="1"/>
  <c r="W779" i="1"/>
  <c r="W780" i="1"/>
  <c r="W781" i="1"/>
  <c r="W782" i="1"/>
  <c r="W783" i="1"/>
  <c r="W784" i="1"/>
  <c r="W785" i="1"/>
  <c r="W786" i="1"/>
  <c r="W787" i="1"/>
  <c r="W788" i="1"/>
  <c r="W789" i="1"/>
  <c r="W790" i="1"/>
  <c r="W791" i="1"/>
  <c r="W792" i="1"/>
  <c r="W793" i="1"/>
  <c r="W794" i="1"/>
  <c r="W795" i="1"/>
  <c r="W796" i="1"/>
  <c r="W797" i="1"/>
  <c r="W798" i="1"/>
  <c r="W799" i="1"/>
  <c r="W800" i="1"/>
  <c r="W801" i="1"/>
  <c r="W802" i="1"/>
  <c r="W803" i="1"/>
  <c r="W804" i="1"/>
  <c r="W805" i="1"/>
  <c r="W806" i="1"/>
  <c r="W807" i="1"/>
  <c r="W808" i="1"/>
  <c r="W809" i="1"/>
  <c r="W810" i="1"/>
  <c r="W811" i="1"/>
  <c r="W812" i="1"/>
  <c r="W813" i="1"/>
  <c r="W814" i="1"/>
  <c r="W815" i="1"/>
  <c r="W816" i="1"/>
  <c r="W817" i="1"/>
  <c r="W818" i="1"/>
  <c r="W819" i="1"/>
  <c r="W820" i="1"/>
  <c r="W821" i="1"/>
  <c r="W822" i="1"/>
  <c r="W823" i="1"/>
  <c r="W824" i="1"/>
  <c r="W825" i="1"/>
  <c r="W826" i="1"/>
  <c r="W827" i="1"/>
  <c r="W828" i="1"/>
  <c r="W829" i="1"/>
  <c r="W830" i="1"/>
  <c r="W831" i="1"/>
  <c r="W832" i="1"/>
  <c r="W833" i="1"/>
  <c r="W834" i="1"/>
  <c r="W835" i="1"/>
  <c r="W836" i="1"/>
  <c r="W837" i="1"/>
  <c r="W838" i="1"/>
  <c r="W839" i="1"/>
  <c r="W840" i="1"/>
  <c r="W841" i="1"/>
  <c r="W842" i="1"/>
  <c r="W843" i="1"/>
  <c r="W844" i="1"/>
  <c r="W845" i="1"/>
  <c r="W846" i="1"/>
  <c r="W847" i="1"/>
  <c r="W848" i="1"/>
  <c r="W849" i="1"/>
  <c r="W850" i="1"/>
  <c r="W851" i="1"/>
  <c r="W852" i="1"/>
  <c r="W853" i="1"/>
  <c r="W854" i="1"/>
  <c r="W855" i="1"/>
  <c r="W856" i="1"/>
  <c r="W857" i="1"/>
  <c r="W858" i="1"/>
  <c r="W859" i="1"/>
  <c r="W860" i="1"/>
  <c r="W861" i="1"/>
  <c r="W862" i="1"/>
  <c r="W863" i="1"/>
  <c r="W864" i="1"/>
  <c r="W865" i="1"/>
  <c r="W866" i="1"/>
  <c r="W867" i="1"/>
  <c r="W868" i="1"/>
  <c r="W869" i="1"/>
  <c r="W870" i="1"/>
  <c r="W871" i="1"/>
  <c r="W872" i="1"/>
  <c r="W873" i="1"/>
  <c r="W874" i="1"/>
  <c r="W875" i="1"/>
  <c r="W876" i="1"/>
  <c r="W877" i="1"/>
  <c r="W878" i="1"/>
  <c r="W879" i="1"/>
  <c r="W880" i="1"/>
  <c r="W881" i="1"/>
  <c r="W882" i="1"/>
  <c r="W883" i="1"/>
  <c r="W884" i="1"/>
  <c r="W885" i="1"/>
  <c r="W886" i="1"/>
  <c r="W887" i="1"/>
  <c r="W888" i="1"/>
  <c r="W889" i="1"/>
  <c r="W890" i="1"/>
  <c r="W891" i="1"/>
  <c r="W892" i="1"/>
  <c r="W893" i="1"/>
  <c r="W894" i="1"/>
  <c r="W895" i="1"/>
  <c r="W896" i="1"/>
  <c r="W897" i="1"/>
  <c r="W898" i="1"/>
  <c r="W899" i="1"/>
  <c r="W900" i="1"/>
  <c r="W901" i="1"/>
  <c r="W902" i="1"/>
  <c r="W903" i="1"/>
  <c r="W904" i="1"/>
  <c r="W905" i="1"/>
  <c r="W906" i="1"/>
  <c r="W907" i="1"/>
  <c r="W908" i="1"/>
  <c r="W909" i="1"/>
  <c r="W910" i="1"/>
  <c r="W911" i="1"/>
  <c r="W912" i="1"/>
  <c r="W913" i="1"/>
  <c r="W914" i="1"/>
  <c r="W915" i="1"/>
  <c r="W916" i="1"/>
  <c r="W917" i="1"/>
  <c r="W918" i="1"/>
  <c r="W919" i="1"/>
  <c r="W920" i="1"/>
  <c r="W921" i="1"/>
  <c r="W922" i="1"/>
  <c r="W923" i="1"/>
  <c r="W924" i="1"/>
  <c r="W925" i="1"/>
  <c r="W926" i="1"/>
  <c r="W927" i="1"/>
  <c r="W928" i="1"/>
  <c r="W929" i="1"/>
  <c r="W930" i="1"/>
  <c r="W931" i="1"/>
  <c r="W932" i="1"/>
  <c r="W933" i="1"/>
  <c r="W934" i="1"/>
  <c r="W935" i="1"/>
  <c r="W936" i="1"/>
  <c r="W937" i="1"/>
  <c r="W938" i="1"/>
  <c r="W939" i="1"/>
  <c r="W940" i="1"/>
  <c r="W941" i="1"/>
  <c r="W942" i="1"/>
  <c r="W943" i="1"/>
  <c r="W944" i="1"/>
  <c r="W945" i="1"/>
  <c r="W946" i="1"/>
  <c r="W947" i="1"/>
  <c r="W948" i="1"/>
  <c r="W949" i="1"/>
  <c r="W950" i="1"/>
  <c r="W951" i="1"/>
  <c r="W952" i="1"/>
  <c r="W953" i="1"/>
  <c r="W954" i="1"/>
  <c r="W955" i="1"/>
  <c r="W956" i="1"/>
  <c r="W957" i="1"/>
  <c r="W958" i="1"/>
  <c r="W959" i="1"/>
  <c r="W960" i="1"/>
  <c r="W961" i="1"/>
  <c r="W962" i="1"/>
  <c r="W963" i="1"/>
  <c r="W964" i="1"/>
  <c r="W965" i="1"/>
  <c r="W966" i="1"/>
  <c r="W967" i="1"/>
  <c r="W968" i="1"/>
  <c r="W969" i="1"/>
  <c r="W970" i="1"/>
  <c r="W971" i="1"/>
  <c r="W972" i="1"/>
  <c r="W973" i="1"/>
  <c r="W974" i="1"/>
  <c r="W975" i="1"/>
  <c r="W976" i="1"/>
  <c r="W977" i="1"/>
  <c r="W978" i="1"/>
  <c r="W979" i="1"/>
  <c r="W980" i="1"/>
  <c r="W981" i="1"/>
  <c r="W982" i="1"/>
  <c r="W983" i="1"/>
  <c r="W984" i="1"/>
  <c r="W985" i="1"/>
  <c r="W986" i="1"/>
  <c r="W987" i="1"/>
  <c r="W988" i="1"/>
  <c r="W989" i="1"/>
  <c r="W990" i="1"/>
  <c r="W991" i="1"/>
  <c r="W992" i="1"/>
  <c r="W993" i="1"/>
  <c r="W994" i="1"/>
  <c r="W995" i="1"/>
  <c r="W996" i="1"/>
  <c r="W997" i="1"/>
  <c r="W998" i="1"/>
  <c r="W999" i="1"/>
  <c r="W1000" i="1"/>
  <c r="W1001" i="1"/>
  <c r="W1002" i="1"/>
  <c r="W1003" i="1"/>
  <c r="W1004" i="1"/>
  <c r="W1005" i="1"/>
  <c r="W1006" i="1"/>
  <c r="W1007" i="1"/>
  <c r="W1008" i="1"/>
  <c r="W1009" i="1"/>
  <c r="W1010" i="1"/>
  <c r="W1011" i="1"/>
  <c r="W1012" i="1"/>
  <c r="W1013" i="1"/>
  <c r="W1014" i="1"/>
  <c r="W1015" i="1"/>
  <c r="W1016" i="1"/>
  <c r="W1017" i="1"/>
  <c r="W1018" i="1"/>
  <c r="W1019" i="1"/>
  <c r="W1020" i="1"/>
  <c r="W1021" i="1"/>
  <c r="W1022" i="1"/>
  <c r="W1023" i="1"/>
  <c r="W1024" i="1"/>
  <c r="W1025" i="1"/>
  <c r="W1026" i="1"/>
  <c r="W1027" i="1"/>
  <c r="W1028" i="1"/>
  <c r="W1029" i="1"/>
  <c r="W1030" i="1"/>
  <c r="W1031" i="1"/>
  <c r="W1032" i="1"/>
  <c r="W1033" i="1"/>
  <c r="W1034" i="1"/>
  <c r="W1035" i="1"/>
  <c r="W1036" i="1"/>
  <c r="W1037" i="1"/>
  <c r="W1038" i="1"/>
  <c r="W1039" i="1"/>
  <c r="W1040" i="1"/>
  <c r="W1041" i="1"/>
  <c r="W1042" i="1"/>
  <c r="W1043" i="1"/>
  <c r="W1044" i="1"/>
  <c r="W1045" i="1"/>
  <c r="W1046" i="1"/>
  <c r="W1047" i="1"/>
  <c r="W1048" i="1"/>
  <c r="W1049" i="1"/>
  <c r="W1050" i="1"/>
  <c r="W1051" i="1"/>
  <c r="W1052" i="1"/>
  <c r="W1053" i="1"/>
  <c r="W1054" i="1"/>
  <c r="W1055" i="1"/>
  <c r="W1056" i="1"/>
  <c r="W1057" i="1"/>
  <c r="W1058" i="1"/>
  <c r="W1059" i="1"/>
  <c r="W1060" i="1"/>
  <c r="W1061" i="1"/>
  <c r="W1062" i="1"/>
  <c r="W1063" i="1"/>
  <c r="W1064" i="1"/>
  <c r="W1065" i="1"/>
  <c r="W1066" i="1"/>
  <c r="W1067" i="1"/>
  <c r="W1068" i="1"/>
  <c r="W1069" i="1"/>
  <c r="W1070" i="1"/>
  <c r="W1071" i="1"/>
  <c r="W1072" i="1"/>
  <c r="W1073" i="1"/>
  <c r="W1074" i="1"/>
  <c r="W1075" i="1"/>
  <c r="W1076" i="1"/>
  <c r="W1077" i="1"/>
  <c r="W1078" i="1"/>
  <c r="W1079" i="1"/>
  <c r="W1080" i="1"/>
  <c r="W1081" i="1"/>
  <c r="W1082" i="1"/>
  <c r="W1083" i="1"/>
  <c r="W1084" i="1"/>
  <c r="W1085" i="1"/>
  <c r="W1086" i="1"/>
  <c r="W1087" i="1"/>
  <c r="W1088" i="1"/>
  <c r="W1089" i="1"/>
  <c r="W1090" i="1"/>
  <c r="W1091" i="1"/>
  <c r="W1092" i="1"/>
  <c r="R23" i="5" l="1"/>
  <c r="Q23" i="5"/>
  <c r="P23" i="5"/>
  <c r="N23" i="5"/>
  <c r="M23" i="5"/>
  <c r="J23" i="5"/>
  <c r="I23" i="5"/>
  <c r="Q17" i="5"/>
  <c r="Q16" i="5"/>
  <c r="T10" i="1"/>
  <c r="T1092" i="1"/>
  <c r="T1091" i="1" l="1"/>
  <c r="T1090" i="1"/>
  <c r="T1089" i="1"/>
  <c r="T1088" i="1"/>
  <c r="T1087" i="1"/>
  <c r="T1086" i="1"/>
  <c r="T1085" i="1"/>
  <c r="T1084" i="1"/>
  <c r="T1083" i="1"/>
  <c r="T1082" i="1"/>
  <c r="T1081" i="1"/>
  <c r="T1080" i="1"/>
  <c r="T1079" i="1"/>
  <c r="T1078" i="1"/>
  <c r="T1077" i="1"/>
  <c r="T1076" i="1"/>
  <c r="T1075" i="1"/>
  <c r="T1074" i="1"/>
  <c r="T1073" i="1"/>
  <c r="T1072" i="1"/>
  <c r="T1071" i="1"/>
  <c r="T1070" i="1"/>
  <c r="T1069" i="1"/>
  <c r="T1068" i="1"/>
  <c r="T1067" i="1"/>
  <c r="T1066" i="1"/>
  <c r="T1065" i="1"/>
  <c r="T1064" i="1"/>
  <c r="T1063" i="1"/>
  <c r="T1062" i="1"/>
  <c r="T1061" i="1"/>
  <c r="T1060" i="1"/>
  <c r="T1059" i="1"/>
  <c r="T1058" i="1"/>
  <c r="T1057" i="1"/>
  <c r="T1056" i="1"/>
  <c r="T1055" i="1"/>
  <c r="T1054" i="1"/>
  <c r="T1053" i="1"/>
  <c r="T1052" i="1"/>
  <c r="T1051" i="1"/>
  <c r="T1050" i="1"/>
  <c r="T1049" i="1"/>
  <c r="T1048" i="1"/>
  <c r="T1047" i="1"/>
  <c r="T1046" i="1"/>
  <c r="T1045" i="1"/>
  <c r="T1044" i="1"/>
  <c r="T1043" i="1"/>
  <c r="T1042" i="1"/>
  <c r="T1041" i="1"/>
  <c r="T1040" i="1"/>
  <c r="T1039" i="1"/>
  <c r="T1038" i="1"/>
  <c r="T1037" i="1"/>
  <c r="T1036" i="1"/>
  <c r="T1035" i="1"/>
  <c r="T1034" i="1"/>
  <c r="T1033" i="1"/>
  <c r="T1032" i="1"/>
  <c r="T1031" i="1"/>
  <c r="T1030" i="1"/>
  <c r="T1029" i="1"/>
  <c r="T1028" i="1"/>
  <c r="T1027" i="1"/>
  <c r="T1026" i="1"/>
  <c r="T1025" i="1"/>
  <c r="T1024" i="1"/>
  <c r="T1023" i="1"/>
  <c r="T1022" i="1"/>
  <c r="T1021" i="1"/>
  <c r="T1020" i="1"/>
  <c r="T1019" i="1"/>
  <c r="T1018" i="1"/>
  <c r="T1017" i="1"/>
  <c r="T1016" i="1"/>
  <c r="T1015" i="1"/>
  <c r="T1014" i="1"/>
  <c r="T1013" i="1"/>
  <c r="T1012" i="1"/>
  <c r="T1011" i="1"/>
  <c r="T1010" i="1"/>
  <c r="T1009" i="1"/>
  <c r="T1008" i="1"/>
  <c r="T1007" i="1"/>
  <c r="T1006" i="1"/>
  <c r="T1005" i="1"/>
  <c r="T1004" i="1"/>
  <c r="T1003" i="1"/>
  <c r="T1002" i="1"/>
  <c r="T1001" i="1"/>
  <c r="T1000" i="1"/>
  <c r="T999" i="1"/>
  <c r="T998" i="1"/>
  <c r="T997" i="1"/>
  <c r="T996" i="1"/>
  <c r="T995" i="1"/>
  <c r="T994" i="1"/>
  <c r="T993" i="1"/>
  <c r="T992" i="1"/>
  <c r="T991" i="1"/>
  <c r="T990" i="1"/>
  <c r="T989" i="1"/>
  <c r="T988" i="1"/>
  <c r="T987" i="1"/>
  <c r="T986" i="1"/>
  <c r="T985" i="1"/>
  <c r="T984" i="1"/>
  <c r="T983" i="1"/>
  <c r="T982" i="1"/>
  <c r="T981" i="1"/>
  <c r="T980" i="1"/>
  <c r="T979" i="1"/>
  <c r="T978" i="1"/>
  <c r="T977" i="1"/>
  <c r="T976" i="1"/>
  <c r="T975" i="1"/>
  <c r="T974" i="1"/>
  <c r="T973" i="1"/>
  <c r="T972" i="1"/>
  <c r="T971" i="1"/>
  <c r="T970" i="1"/>
  <c r="T969" i="1"/>
  <c r="T968" i="1"/>
  <c r="T967" i="1"/>
  <c r="T966" i="1"/>
  <c r="T965" i="1"/>
  <c r="T964" i="1"/>
  <c r="T963" i="1"/>
  <c r="T962" i="1"/>
  <c r="T961" i="1"/>
  <c r="T960" i="1"/>
  <c r="T959" i="1"/>
  <c r="T958" i="1"/>
  <c r="T957" i="1"/>
  <c r="T956" i="1"/>
  <c r="T955" i="1"/>
  <c r="T954" i="1"/>
  <c r="T953" i="1"/>
  <c r="T952" i="1"/>
  <c r="T951" i="1"/>
  <c r="T950" i="1"/>
  <c r="T949" i="1"/>
  <c r="T948" i="1"/>
  <c r="T947" i="1"/>
  <c r="T946" i="1"/>
  <c r="T945" i="1"/>
  <c r="T944" i="1"/>
  <c r="T943" i="1"/>
  <c r="T942" i="1"/>
  <c r="T941" i="1"/>
  <c r="T940" i="1"/>
  <c r="T939" i="1"/>
  <c r="T938" i="1"/>
  <c r="T937" i="1"/>
  <c r="T936" i="1"/>
  <c r="T935" i="1"/>
  <c r="T934" i="1"/>
  <c r="T933" i="1"/>
  <c r="T932" i="1"/>
  <c r="T931" i="1"/>
  <c r="T930" i="1"/>
  <c r="T929" i="1"/>
  <c r="T928" i="1"/>
  <c r="T927" i="1"/>
  <c r="T926" i="1"/>
  <c r="T925" i="1"/>
  <c r="T924" i="1"/>
  <c r="T923" i="1"/>
  <c r="T922" i="1"/>
  <c r="T921" i="1"/>
  <c r="T920" i="1"/>
  <c r="T919" i="1"/>
  <c r="T918" i="1"/>
  <c r="T917" i="1"/>
  <c r="T916" i="1"/>
  <c r="T915" i="1"/>
  <c r="T914" i="1"/>
  <c r="T913" i="1"/>
  <c r="T912" i="1"/>
  <c r="T911" i="1"/>
  <c r="T910" i="1"/>
  <c r="T909" i="1"/>
  <c r="T908" i="1"/>
  <c r="T907" i="1"/>
  <c r="T906" i="1"/>
  <c r="T905" i="1"/>
  <c r="T904" i="1"/>
  <c r="T903" i="1"/>
  <c r="T902" i="1"/>
  <c r="T901" i="1"/>
  <c r="T900" i="1"/>
  <c r="T899" i="1"/>
  <c r="T898" i="1"/>
  <c r="T897" i="1"/>
  <c r="T896" i="1"/>
  <c r="T895" i="1"/>
  <c r="T894" i="1"/>
  <c r="T893" i="1"/>
  <c r="T892" i="1"/>
  <c r="T891" i="1"/>
  <c r="T890" i="1"/>
  <c r="T889" i="1"/>
  <c r="T888" i="1"/>
  <c r="T887" i="1"/>
  <c r="T886" i="1"/>
  <c r="T885" i="1"/>
  <c r="T884" i="1"/>
  <c r="T883" i="1"/>
  <c r="T882" i="1"/>
  <c r="T881" i="1"/>
  <c r="T880" i="1"/>
  <c r="T879" i="1"/>
  <c r="T878" i="1"/>
  <c r="T877" i="1"/>
  <c r="T876" i="1"/>
  <c r="T875" i="1"/>
  <c r="T874" i="1"/>
  <c r="T873" i="1"/>
  <c r="T872" i="1"/>
  <c r="T871" i="1"/>
  <c r="T870" i="1"/>
  <c r="T869" i="1"/>
  <c r="T868" i="1"/>
  <c r="T867" i="1"/>
  <c r="T866" i="1"/>
  <c r="T865" i="1"/>
  <c r="T864" i="1"/>
  <c r="T863" i="1"/>
  <c r="T862" i="1"/>
  <c r="T861" i="1"/>
  <c r="T860" i="1"/>
  <c r="T859" i="1"/>
  <c r="T858" i="1"/>
  <c r="T857" i="1"/>
  <c r="T856" i="1"/>
  <c r="T855" i="1"/>
  <c r="T854" i="1"/>
  <c r="T853" i="1"/>
  <c r="T852" i="1"/>
  <c r="T851" i="1"/>
  <c r="T850" i="1"/>
  <c r="T849" i="1"/>
  <c r="T848" i="1"/>
  <c r="T847" i="1"/>
  <c r="T846" i="1"/>
  <c r="T845" i="1"/>
  <c r="T844" i="1"/>
  <c r="T843" i="1"/>
  <c r="T842" i="1"/>
  <c r="T841" i="1"/>
  <c r="T840" i="1"/>
  <c r="T839" i="1"/>
  <c r="T838" i="1"/>
  <c r="T837" i="1"/>
  <c r="T836" i="1"/>
  <c r="T835" i="1"/>
  <c r="T834" i="1"/>
  <c r="T833" i="1"/>
  <c r="T832" i="1"/>
  <c r="T831" i="1"/>
  <c r="T830" i="1"/>
  <c r="T829" i="1"/>
  <c r="T828" i="1"/>
  <c r="T827" i="1"/>
  <c r="T826" i="1"/>
  <c r="T825" i="1"/>
  <c r="T824" i="1"/>
  <c r="T823" i="1"/>
  <c r="T822" i="1"/>
  <c r="T821" i="1"/>
  <c r="T820" i="1"/>
  <c r="T819" i="1"/>
  <c r="T818" i="1"/>
  <c r="T817" i="1"/>
  <c r="T816" i="1"/>
  <c r="T815" i="1"/>
  <c r="T814" i="1"/>
  <c r="T813" i="1"/>
  <c r="T812" i="1"/>
  <c r="T811" i="1"/>
  <c r="T810" i="1"/>
  <c r="T809" i="1"/>
  <c r="T808" i="1"/>
  <c r="T807" i="1"/>
  <c r="T806" i="1"/>
  <c r="T805" i="1"/>
  <c r="T804" i="1"/>
  <c r="T803" i="1"/>
  <c r="T802" i="1"/>
  <c r="T801" i="1"/>
  <c r="T800" i="1"/>
  <c r="T799" i="1"/>
  <c r="T798" i="1"/>
  <c r="T797" i="1"/>
  <c r="T796" i="1"/>
  <c r="T795" i="1"/>
  <c r="T794" i="1"/>
  <c r="T793" i="1"/>
  <c r="T792" i="1"/>
  <c r="T791" i="1"/>
  <c r="T790" i="1"/>
  <c r="T789" i="1"/>
  <c r="T788" i="1"/>
  <c r="T787" i="1"/>
  <c r="T786" i="1"/>
  <c r="T785" i="1"/>
  <c r="T784" i="1"/>
  <c r="T783" i="1"/>
  <c r="T782" i="1"/>
  <c r="T781" i="1"/>
  <c r="T780" i="1"/>
  <c r="T779" i="1"/>
  <c r="T778" i="1"/>
  <c r="T777" i="1"/>
  <c r="T776" i="1"/>
  <c r="T775" i="1"/>
  <c r="T774" i="1"/>
  <c r="T773" i="1"/>
  <c r="T772" i="1"/>
  <c r="T771" i="1"/>
  <c r="T770" i="1"/>
  <c r="T769" i="1"/>
  <c r="T768" i="1"/>
  <c r="T767" i="1"/>
  <c r="T766" i="1"/>
  <c r="T765" i="1"/>
  <c r="T764" i="1"/>
  <c r="T763" i="1"/>
  <c r="T762" i="1"/>
  <c r="T761" i="1"/>
  <c r="T760" i="1"/>
  <c r="T759" i="1"/>
  <c r="T758" i="1"/>
  <c r="T757" i="1"/>
  <c r="T756" i="1"/>
  <c r="T755" i="1"/>
  <c r="T754" i="1"/>
  <c r="T753" i="1"/>
  <c r="T752" i="1"/>
  <c r="T751" i="1"/>
  <c r="T750" i="1"/>
  <c r="T749" i="1"/>
  <c r="T748" i="1"/>
  <c r="T747" i="1"/>
  <c r="T746" i="1"/>
  <c r="T745" i="1"/>
  <c r="T744" i="1"/>
  <c r="T743" i="1"/>
  <c r="T742" i="1"/>
  <c r="T741" i="1"/>
  <c r="T740" i="1"/>
  <c r="T739" i="1"/>
  <c r="T738" i="1"/>
  <c r="T737" i="1"/>
  <c r="T736" i="1"/>
  <c r="T735" i="1"/>
  <c r="T734" i="1"/>
  <c r="T733" i="1"/>
  <c r="T732" i="1"/>
  <c r="T731" i="1"/>
  <c r="T730" i="1"/>
  <c r="T729" i="1"/>
  <c r="T728" i="1"/>
  <c r="T727" i="1"/>
  <c r="T726" i="1"/>
  <c r="T725" i="1"/>
  <c r="T724" i="1"/>
  <c r="T723" i="1"/>
  <c r="T722" i="1"/>
  <c r="T721" i="1"/>
  <c r="T720" i="1"/>
  <c r="T719" i="1"/>
  <c r="T718" i="1"/>
  <c r="T717" i="1"/>
  <c r="T716" i="1"/>
  <c r="T715" i="1"/>
  <c r="T714" i="1"/>
  <c r="T713" i="1"/>
  <c r="T712" i="1"/>
  <c r="T711" i="1"/>
  <c r="T710" i="1"/>
  <c r="T709" i="1"/>
  <c r="T708" i="1"/>
  <c r="T707" i="1"/>
  <c r="T706" i="1"/>
  <c r="T705" i="1"/>
  <c r="T704" i="1"/>
  <c r="T703" i="1"/>
  <c r="T702" i="1"/>
  <c r="T701" i="1"/>
  <c r="T700" i="1"/>
  <c r="T699" i="1"/>
  <c r="T698" i="1"/>
  <c r="T697" i="1"/>
  <c r="T696" i="1"/>
  <c r="T695" i="1"/>
  <c r="T694" i="1"/>
  <c r="T693" i="1"/>
  <c r="T692" i="1"/>
  <c r="T691" i="1"/>
  <c r="T690" i="1"/>
  <c r="T689" i="1"/>
  <c r="T688" i="1"/>
  <c r="T687" i="1"/>
  <c r="T686" i="1"/>
  <c r="T685" i="1"/>
  <c r="T684" i="1"/>
  <c r="T683" i="1"/>
  <c r="T682" i="1"/>
  <c r="T681" i="1"/>
  <c r="T680" i="1"/>
  <c r="T679" i="1"/>
  <c r="T678" i="1"/>
  <c r="T677" i="1"/>
  <c r="T676" i="1"/>
  <c r="T675" i="1"/>
  <c r="T674" i="1"/>
  <c r="T673" i="1"/>
  <c r="T672" i="1"/>
  <c r="T671" i="1"/>
  <c r="T670" i="1"/>
  <c r="T669" i="1"/>
  <c r="T668" i="1"/>
  <c r="T667" i="1"/>
  <c r="T666" i="1"/>
  <c r="T665" i="1"/>
  <c r="T664" i="1"/>
  <c r="T663" i="1"/>
  <c r="T662" i="1"/>
  <c r="T661" i="1"/>
  <c r="T660" i="1"/>
  <c r="T659" i="1"/>
  <c r="T658" i="1"/>
  <c r="T657" i="1"/>
  <c r="T656" i="1"/>
  <c r="T655" i="1"/>
  <c r="T654" i="1"/>
  <c r="T653" i="1"/>
  <c r="T652" i="1"/>
  <c r="T651" i="1"/>
  <c r="T650" i="1"/>
  <c r="T649" i="1"/>
  <c r="T648" i="1"/>
  <c r="T647" i="1"/>
  <c r="T646" i="1"/>
  <c r="T645" i="1"/>
  <c r="T644" i="1"/>
  <c r="T643" i="1"/>
  <c r="T642" i="1"/>
  <c r="T641" i="1"/>
  <c r="T640" i="1"/>
  <c r="T639" i="1"/>
  <c r="T638" i="1"/>
  <c r="T637" i="1"/>
  <c r="T636" i="1"/>
  <c r="T635" i="1"/>
  <c r="T634" i="1"/>
  <c r="T633" i="1"/>
  <c r="T632" i="1"/>
  <c r="T631" i="1"/>
  <c r="T630" i="1"/>
  <c r="T629" i="1"/>
  <c r="T628" i="1"/>
  <c r="T627" i="1"/>
  <c r="T626" i="1"/>
  <c r="T625" i="1"/>
  <c r="T624" i="1"/>
  <c r="T623" i="1"/>
  <c r="T622" i="1"/>
  <c r="T621" i="1"/>
  <c r="T620" i="1"/>
  <c r="T619" i="1"/>
  <c r="T618" i="1"/>
  <c r="T617" i="1"/>
  <c r="T616" i="1"/>
  <c r="T615" i="1"/>
  <c r="T614" i="1"/>
  <c r="T613" i="1"/>
  <c r="T612" i="1"/>
  <c r="T611" i="1"/>
  <c r="T610" i="1"/>
  <c r="T609" i="1"/>
  <c r="T608" i="1"/>
  <c r="T607" i="1"/>
  <c r="T606" i="1"/>
  <c r="T605" i="1"/>
  <c r="T604" i="1"/>
  <c r="T603" i="1"/>
  <c r="T602" i="1"/>
  <c r="T601" i="1"/>
  <c r="T600" i="1"/>
  <c r="T599" i="1"/>
  <c r="T598" i="1"/>
  <c r="T597" i="1"/>
  <c r="T596" i="1"/>
  <c r="T595" i="1"/>
  <c r="T594" i="1"/>
  <c r="T593" i="1"/>
  <c r="T592" i="1"/>
  <c r="T591" i="1"/>
  <c r="T590" i="1"/>
  <c r="T589" i="1"/>
  <c r="T588" i="1"/>
  <c r="T587" i="1"/>
  <c r="T586" i="1"/>
  <c r="T585" i="1"/>
  <c r="T584" i="1"/>
  <c r="T583" i="1"/>
  <c r="T582" i="1"/>
  <c r="T581" i="1"/>
  <c r="T580" i="1"/>
  <c r="T579" i="1"/>
  <c r="T578" i="1"/>
  <c r="T577" i="1"/>
  <c r="T576" i="1"/>
  <c r="T575" i="1"/>
  <c r="T574" i="1"/>
  <c r="T573" i="1"/>
  <c r="T572" i="1"/>
  <c r="T571" i="1"/>
  <c r="T570" i="1"/>
  <c r="T569" i="1"/>
  <c r="T568" i="1"/>
  <c r="T567" i="1"/>
  <c r="T566" i="1"/>
  <c r="T565" i="1"/>
  <c r="T564" i="1"/>
  <c r="T563" i="1"/>
  <c r="T562" i="1"/>
  <c r="T561" i="1"/>
  <c r="T560" i="1"/>
  <c r="T559" i="1"/>
  <c r="T558" i="1"/>
  <c r="T557" i="1"/>
  <c r="T556" i="1"/>
  <c r="T555" i="1"/>
  <c r="T554" i="1"/>
  <c r="T553" i="1"/>
  <c r="T552" i="1"/>
  <c r="T551" i="1"/>
  <c r="T550" i="1"/>
  <c r="T549" i="1"/>
  <c r="T548" i="1"/>
  <c r="T547" i="1"/>
  <c r="T546" i="1"/>
  <c r="T545" i="1"/>
  <c r="T544" i="1"/>
  <c r="T543" i="1"/>
  <c r="T542" i="1"/>
  <c r="T541" i="1"/>
  <c r="T540" i="1"/>
  <c r="T539" i="1"/>
  <c r="T538" i="1"/>
  <c r="T537" i="1"/>
  <c r="T536" i="1"/>
  <c r="T535" i="1"/>
  <c r="T534" i="1"/>
  <c r="T533" i="1"/>
  <c r="T532" i="1"/>
  <c r="T531" i="1"/>
  <c r="T530" i="1"/>
  <c r="T529" i="1"/>
  <c r="T528" i="1"/>
  <c r="T527" i="1"/>
  <c r="T526" i="1"/>
  <c r="T525" i="1"/>
  <c r="T524" i="1"/>
  <c r="T523" i="1"/>
  <c r="T522" i="1"/>
  <c r="T521" i="1"/>
  <c r="T520" i="1"/>
  <c r="T519" i="1"/>
  <c r="T518" i="1"/>
  <c r="T517" i="1"/>
  <c r="T516" i="1"/>
  <c r="T515" i="1"/>
  <c r="T514" i="1"/>
  <c r="T513" i="1"/>
  <c r="T512" i="1"/>
  <c r="T511" i="1"/>
  <c r="T510" i="1"/>
  <c r="T509" i="1"/>
  <c r="T508" i="1"/>
  <c r="T507" i="1"/>
  <c r="T506" i="1"/>
  <c r="T505" i="1"/>
  <c r="T504" i="1"/>
  <c r="T503" i="1"/>
  <c r="T502" i="1"/>
  <c r="T501" i="1"/>
  <c r="T500" i="1"/>
  <c r="T499" i="1"/>
  <c r="T498" i="1"/>
  <c r="T497" i="1"/>
  <c r="T496" i="1"/>
  <c r="T495" i="1"/>
  <c r="T494" i="1"/>
  <c r="T493" i="1"/>
  <c r="T492" i="1"/>
  <c r="T491" i="1"/>
  <c r="T490" i="1"/>
  <c r="T489" i="1"/>
  <c r="T488" i="1"/>
  <c r="T487" i="1"/>
  <c r="T486" i="1"/>
  <c r="T485" i="1"/>
  <c r="T484" i="1"/>
  <c r="T483" i="1"/>
  <c r="T482" i="1"/>
  <c r="T481" i="1"/>
  <c r="T480" i="1"/>
  <c r="T479" i="1"/>
  <c r="T478" i="1"/>
  <c r="T477" i="1"/>
  <c r="T476" i="1"/>
  <c r="T475" i="1"/>
  <c r="T474" i="1"/>
  <c r="T473" i="1"/>
  <c r="T472" i="1"/>
  <c r="T471" i="1"/>
  <c r="T470" i="1"/>
  <c r="T469" i="1"/>
  <c r="T468" i="1"/>
  <c r="T467" i="1"/>
  <c r="T466" i="1"/>
  <c r="T465" i="1"/>
  <c r="T464" i="1"/>
  <c r="T463" i="1"/>
  <c r="T462" i="1"/>
  <c r="T461" i="1"/>
  <c r="T460" i="1"/>
  <c r="T459" i="1"/>
  <c r="T458" i="1"/>
  <c r="T457" i="1"/>
  <c r="T456" i="1"/>
  <c r="T455" i="1"/>
  <c r="T454" i="1"/>
  <c r="T453" i="1"/>
  <c r="T452" i="1"/>
  <c r="T451" i="1"/>
  <c r="T450" i="1"/>
  <c r="T449" i="1"/>
  <c r="T448" i="1"/>
  <c r="T447" i="1"/>
  <c r="T446" i="1"/>
  <c r="T445" i="1"/>
  <c r="T444" i="1"/>
  <c r="T443" i="1"/>
  <c r="T442" i="1"/>
  <c r="T441" i="1"/>
  <c r="T440" i="1"/>
  <c r="T439" i="1"/>
  <c r="T438" i="1"/>
  <c r="T437" i="1"/>
  <c r="T436" i="1"/>
  <c r="T435" i="1"/>
  <c r="T434" i="1"/>
  <c r="T433" i="1"/>
  <c r="T432" i="1"/>
  <c r="T431" i="1"/>
  <c r="T430" i="1"/>
  <c r="T429" i="1"/>
  <c r="T428" i="1"/>
  <c r="T427" i="1"/>
  <c r="T426" i="1"/>
  <c r="T425" i="1"/>
  <c r="T424" i="1"/>
  <c r="T423" i="1"/>
  <c r="T422" i="1"/>
  <c r="T421" i="1"/>
  <c r="T420" i="1"/>
  <c r="T419" i="1"/>
  <c r="T418" i="1"/>
  <c r="T417" i="1"/>
  <c r="T416" i="1"/>
  <c r="T415" i="1"/>
  <c r="T414" i="1"/>
  <c r="T413" i="1"/>
  <c r="T412" i="1"/>
  <c r="T411" i="1"/>
  <c r="T410" i="1"/>
  <c r="T409" i="1"/>
  <c r="T408" i="1"/>
  <c r="T407" i="1"/>
  <c r="T406" i="1"/>
  <c r="T405" i="1"/>
  <c r="T404" i="1"/>
  <c r="T403" i="1"/>
  <c r="T402" i="1"/>
  <c r="T401" i="1"/>
  <c r="T400" i="1"/>
  <c r="T399" i="1"/>
  <c r="T398" i="1"/>
  <c r="T397" i="1"/>
  <c r="T396" i="1"/>
  <c r="T395" i="1"/>
  <c r="T394" i="1"/>
  <c r="T393" i="1"/>
  <c r="T392" i="1"/>
  <c r="T391" i="1"/>
  <c r="T390" i="1"/>
  <c r="T389" i="1"/>
  <c r="T388" i="1"/>
  <c r="T387" i="1"/>
  <c r="T386" i="1"/>
  <c r="T385" i="1"/>
  <c r="T384" i="1"/>
  <c r="T383" i="1"/>
  <c r="T382" i="1"/>
  <c r="T381" i="1"/>
  <c r="T380" i="1"/>
  <c r="T379" i="1"/>
  <c r="T378" i="1"/>
  <c r="T377" i="1"/>
  <c r="T376" i="1"/>
  <c r="T375" i="1"/>
  <c r="T374" i="1"/>
  <c r="T373" i="1"/>
  <c r="T372" i="1"/>
  <c r="T371" i="1"/>
  <c r="T370" i="1"/>
  <c r="T369" i="1"/>
  <c r="T368" i="1"/>
  <c r="T367" i="1"/>
  <c r="T366" i="1"/>
  <c r="T365" i="1"/>
  <c r="T364" i="1"/>
  <c r="T363" i="1"/>
  <c r="T362" i="1"/>
  <c r="T361" i="1"/>
  <c r="T360" i="1"/>
  <c r="T359" i="1"/>
  <c r="T358" i="1"/>
  <c r="T357" i="1"/>
  <c r="T356" i="1"/>
  <c r="T355" i="1"/>
  <c r="T354" i="1"/>
  <c r="T353" i="1"/>
  <c r="T352" i="1"/>
  <c r="T351" i="1"/>
  <c r="T350" i="1"/>
  <c r="T349" i="1"/>
  <c r="T348" i="1"/>
  <c r="T347" i="1"/>
  <c r="T346" i="1"/>
  <c r="T345" i="1"/>
  <c r="T344" i="1"/>
  <c r="T343" i="1"/>
  <c r="T342" i="1"/>
  <c r="T341" i="1"/>
  <c r="T340" i="1"/>
  <c r="T339" i="1"/>
  <c r="T338" i="1"/>
  <c r="T337" i="1"/>
  <c r="T336" i="1"/>
  <c r="T335" i="1"/>
  <c r="T334" i="1"/>
  <c r="T333" i="1"/>
  <c r="T332" i="1"/>
  <c r="T331" i="1"/>
  <c r="T330" i="1"/>
  <c r="T329" i="1"/>
  <c r="T328" i="1"/>
  <c r="T327" i="1"/>
  <c r="T326" i="1"/>
  <c r="T325" i="1"/>
  <c r="T324" i="1"/>
  <c r="T323" i="1"/>
  <c r="T322" i="1"/>
  <c r="T321" i="1"/>
  <c r="T320" i="1"/>
  <c r="T319" i="1"/>
  <c r="T318" i="1"/>
  <c r="T317" i="1"/>
  <c r="T316" i="1"/>
  <c r="T315" i="1"/>
  <c r="T314" i="1"/>
  <c r="T313" i="1"/>
  <c r="T312" i="1"/>
  <c r="T311" i="1"/>
  <c r="T310" i="1"/>
  <c r="T309" i="1"/>
  <c r="T308" i="1"/>
  <c r="T307" i="1"/>
  <c r="T306" i="1"/>
  <c r="T305" i="1"/>
  <c r="T304" i="1"/>
  <c r="T303" i="1"/>
  <c r="T302" i="1"/>
  <c r="T301" i="1"/>
  <c r="T300" i="1"/>
  <c r="T299" i="1"/>
  <c r="T298" i="1"/>
  <c r="T297" i="1"/>
  <c r="T296" i="1"/>
  <c r="T295" i="1"/>
  <c r="T294" i="1"/>
  <c r="T293" i="1"/>
  <c r="T292" i="1"/>
  <c r="T291" i="1"/>
  <c r="T290" i="1"/>
  <c r="T289" i="1"/>
  <c r="T288" i="1"/>
  <c r="T287" i="1"/>
  <c r="T286" i="1"/>
  <c r="T285" i="1"/>
  <c r="T284" i="1"/>
  <c r="T283" i="1"/>
  <c r="T282" i="1"/>
  <c r="T281" i="1"/>
  <c r="T280" i="1"/>
  <c r="T279" i="1"/>
  <c r="T278" i="1"/>
  <c r="T277" i="1"/>
  <c r="T276" i="1"/>
  <c r="T275" i="1"/>
  <c r="T274" i="1"/>
  <c r="T273" i="1"/>
  <c r="T272" i="1"/>
  <c r="T271" i="1"/>
  <c r="T270" i="1"/>
  <c r="T269" i="1"/>
  <c r="T268" i="1"/>
  <c r="T267" i="1"/>
  <c r="T266" i="1"/>
  <c r="T265" i="1"/>
  <c r="T264" i="1"/>
  <c r="T263" i="1"/>
  <c r="T262" i="1"/>
  <c r="T261" i="1"/>
  <c r="T260" i="1"/>
  <c r="T259" i="1"/>
  <c r="T258" i="1"/>
  <c r="T257" i="1"/>
  <c r="T256" i="1"/>
  <c r="T255" i="1"/>
  <c r="T254" i="1"/>
  <c r="T253" i="1"/>
  <c r="T252" i="1"/>
  <c r="T251" i="1"/>
  <c r="T250" i="1"/>
  <c r="T249" i="1"/>
  <c r="T248" i="1"/>
  <c r="T247" i="1"/>
  <c r="T246" i="1"/>
  <c r="T245" i="1"/>
  <c r="T244" i="1"/>
  <c r="T243" i="1"/>
  <c r="T242" i="1"/>
  <c r="T241" i="1"/>
  <c r="T240" i="1"/>
  <c r="T239" i="1"/>
  <c r="T238" i="1"/>
  <c r="T237" i="1"/>
  <c r="T236" i="1"/>
  <c r="T235" i="1"/>
  <c r="T234" i="1"/>
  <c r="T233" i="1"/>
  <c r="T232" i="1"/>
  <c r="T231" i="1"/>
  <c r="T230" i="1"/>
  <c r="T229" i="1"/>
  <c r="T228" i="1"/>
  <c r="T227" i="1"/>
  <c r="T226" i="1"/>
  <c r="T225" i="1"/>
  <c r="T224" i="1"/>
  <c r="T223" i="1"/>
  <c r="T222" i="1"/>
  <c r="T221" i="1"/>
  <c r="T220" i="1"/>
  <c r="T219" i="1"/>
  <c r="T218" i="1"/>
  <c r="T217" i="1"/>
  <c r="T216" i="1"/>
  <c r="T215" i="1"/>
  <c r="T214" i="1"/>
  <c r="T213" i="1"/>
  <c r="T212" i="1"/>
  <c r="T211" i="1"/>
  <c r="T210" i="1"/>
  <c r="T209" i="1"/>
  <c r="T208" i="1"/>
  <c r="T207" i="1"/>
  <c r="T206" i="1"/>
  <c r="T205" i="1"/>
  <c r="T204" i="1"/>
  <c r="T203" i="1"/>
  <c r="T202" i="1"/>
  <c r="T201" i="1"/>
  <c r="T200" i="1"/>
  <c r="T199" i="1"/>
  <c r="T198" i="1"/>
  <c r="T197" i="1"/>
  <c r="T196" i="1"/>
  <c r="T195" i="1"/>
  <c r="T194" i="1"/>
  <c r="T193" i="1"/>
  <c r="T192" i="1"/>
  <c r="T191" i="1"/>
  <c r="T190" i="1"/>
  <c r="T189" i="1"/>
  <c r="T188" i="1"/>
  <c r="T187" i="1"/>
  <c r="T186" i="1"/>
  <c r="T185" i="1"/>
  <c r="T184" i="1"/>
  <c r="T183" i="1"/>
  <c r="T182" i="1"/>
  <c r="T181" i="1"/>
  <c r="T180" i="1"/>
  <c r="T179" i="1"/>
  <c r="T178" i="1"/>
  <c r="T177" i="1"/>
  <c r="T176" i="1"/>
  <c r="T175" i="1"/>
  <c r="T174" i="1"/>
  <c r="T173" i="1"/>
  <c r="T172" i="1"/>
  <c r="T171" i="1"/>
  <c r="T170" i="1"/>
  <c r="T169" i="1"/>
  <c r="T168" i="1"/>
  <c r="T167" i="1"/>
  <c r="T166" i="1"/>
  <c r="T165" i="1"/>
  <c r="T164" i="1"/>
  <c r="T163" i="1"/>
  <c r="T162" i="1"/>
  <c r="T161" i="1"/>
  <c r="T160" i="1"/>
  <c r="T159" i="1"/>
  <c r="T158" i="1"/>
  <c r="T157" i="1"/>
  <c r="T156" i="1"/>
  <c r="T155" i="1"/>
  <c r="T154" i="1"/>
  <c r="T153" i="1"/>
  <c r="T152" i="1"/>
  <c r="T151" i="1"/>
  <c r="T150" i="1"/>
  <c r="T149" i="1"/>
  <c r="T148" i="1"/>
  <c r="T147" i="1"/>
  <c r="T146" i="1"/>
  <c r="T145" i="1"/>
  <c r="T144" i="1"/>
  <c r="T143" i="1"/>
  <c r="T142" i="1"/>
  <c r="T141" i="1"/>
  <c r="T140" i="1"/>
  <c r="T139" i="1"/>
  <c r="T138" i="1"/>
  <c r="T137" i="1"/>
  <c r="T136" i="1"/>
  <c r="T135" i="1"/>
  <c r="T134" i="1"/>
  <c r="T133" i="1"/>
  <c r="T132" i="1"/>
  <c r="T131" i="1"/>
  <c r="T130" i="1"/>
  <c r="T129" i="1"/>
  <c r="T128" i="1"/>
  <c r="T127" i="1"/>
  <c r="T126" i="1"/>
  <c r="T125" i="1"/>
  <c r="T124" i="1"/>
  <c r="T123" i="1"/>
  <c r="T122" i="1"/>
  <c r="T121" i="1"/>
  <c r="T120" i="1"/>
  <c r="T119" i="1"/>
  <c r="T118" i="1"/>
  <c r="T117" i="1"/>
  <c r="T116" i="1"/>
  <c r="T115" i="1"/>
  <c r="T114" i="1"/>
  <c r="T113" i="1"/>
  <c r="T112" i="1"/>
  <c r="T111" i="1"/>
  <c r="T110" i="1"/>
  <c r="T109" i="1"/>
  <c r="T108" i="1"/>
  <c r="T107" i="1"/>
  <c r="T106" i="1"/>
  <c r="T105" i="1"/>
  <c r="T104" i="1"/>
  <c r="T103" i="1"/>
  <c r="T102" i="1"/>
  <c r="T101" i="1"/>
  <c r="T100" i="1"/>
  <c r="T99" i="1"/>
  <c r="T98" i="1"/>
  <c r="T97" i="1"/>
  <c r="T96" i="1"/>
  <c r="T95" i="1"/>
  <c r="T94" i="1"/>
  <c r="T93" i="1"/>
  <c r="T92" i="1"/>
  <c r="T91" i="1"/>
  <c r="T90" i="1"/>
  <c r="T89" i="1"/>
  <c r="T88" i="1"/>
  <c r="T87" i="1"/>
  <c r="T86" i="1"/>
  <c r="T85" i="1"/>
  <c r="T84" i="1"/>
  <c r="T83" i="1"/>
  <c r="T82" i="1"/>
  <c r="T81" i="1"/>
  <c r="T80" i="1"/>
  <c r="T79" i="1"/>
  <c r="T78" i="1"/>
  <c r="T77" i="1"/>
  <c r="T76" i="1"/>
  <c r="T75" i="1"/>
  <c r="T74" i="1"/>
  <c r="T73" i="1"/>
  <c r="T72" i="1"/>
  <c r="T71" i="1"/>
  <c r="T70" i="1"/>
  <c r="T69" i="1"/>
  <c r="T68" i="1"/>
  <c r="T67" i="1"/>
  <c r="T66" i="1"/>
  <c r="T65" i="1"/>
  <c r="T64" i="1"/>
  <c r="T63" i="1"/>
  <c r="T62" i="1"/>
  <c r="T61" i="1"/>
  <c r="T60" i="1"/>
  <c r="T59" i="1"/>
  <c r="T58" i="1"/>
  <c r="T57" i="1"/>
  <c r="T56" i="1"/>
  <c r="T55" i="1"/>
  <c r="T54" i="1"/>
  <c r="T53" i="1"/>
  <c r="T52" i="1"/>
  <c r="T51" i="1"/>
  <c r="T50" i="1"/>
  <c r="T49" i="1"/>
  <c r="T48" i="1"/>
  <c r="T47" i="1"/>
  <c r="T46" i="1"/>
  <c r="T45" i="1"/>
  <c r="T44" i="1"/>
  <c r="T43" i="1"/>
  <c r="T42" i="1"/>
  <c r="T41" i="1"/>
  <c r="T40" i="1"/>
  <c r="T39" i="1"/>
  <c r="T38" i="1"/>
  <c r="T37" i="1"/>
  <c r="T36" i="1"/>
  <c r="T35" i="1"/>
  <c r="T34" i="1"/>
  <c r="T33" i="1"/>
  <c r="T32" i="1"/>
  <c r="T31" i="1"/>
  <c r="T30" i="1"/>
  <c r="T29" i="1"/>
  <c r="T28" i="1"/>
  <c r="T27" i="1"/>
  <c r="T26" i="1"/>
  <c r="T25" i="1"/>
  <c r="T24" i="1"/>
  <c r="T23" i="1"/>
  <c r="T22" i="1"/>
  <c r="T21" i="1"/>
  <c r="T20" i="1"/>
  <c r="T19" i="1"/>
  <c r="T18" i="1"/>
  <c r="T17" i="1"/>
  <c r="T16" i="1"/>
  <c r="T15" i="1"/>
  <c r="T14" i="1"/>
  <c r="T13" i="1"/>
  <c r="T12" i="1"/>
  <c r="T11" i="1"/>
  <c r="I18" i="5" l="1"/>
  <c r="P17" i="5"/>
  <c r="I19" i="5"/>
  <c r="I17" i="5"/>
  <c r="J18" i="5"/>
  <c r="K17" i="5" l="1"/>
  <c r="K23" i="5" s="1"/>
  <c r="O23" i="5" l="1"/>
  <c r="U23" i="5"/>
  <c r="P16" i="5"/>
  <c r="N15" i="5" l="1"/>
  <c r="M15" i="5" s="1"/>
  <c r="P15" i="5" l="1"/>
  <c r="Q15" i="5" l="1"/>
  <c r="S10" i="5" l="1"/>
  <c r="S23" i="5" s="1"/>
  <c r="Q10" i="5"/>
  <c r="T10" i="5" l="1"/>
  <c r="M10" i="5" l="1"/>
  <c r="T23" i="5"/>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520" i="1"/>
  <c r="E521" i="1"/>
  <c r="E522" i="1"/>
  <c r="E523" i="1"/>
  <c r="E524" i="1"/>
  <c r="E525"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3" i="1"/>
  <c r="E584" i="1"/>
  <c r="E585" i="1"/>
  <c r="E586" i="1"/>
  <c r="E587" i="1"/>
  <c r="E588" i="1"/>
  <c r="E589" i="1"/>
  <c r="E590" i="1"/>
  <c r="E591" i="1"/>
  <c r="E592" i="1"/>
  <c r="E593" i="1"/>
  <c r="E594" i="1"/>
  <c r="E595" i="1"/>
  <c r="E596" i="1"/>
  <c r="E597" i="1"/>
  <c r="E598" i="1"/>
  <c r="E599" i="1"/>
  <c r="E600" i="1"/>
  <c r="E601" i="1"/>
  <c r="E602" i="1"/>
  <c r="E603" i="1"/>
  <c r="E604" i="1"/>
  <c r="E605" i="1"/>
  <c r="E606" i="1"/>
  <c r="E607" i="1"/>
  <c r="E608" i="1"/>
  <c r="E609" i="1"/>
  <c r="E610" i="1"/>
  <c r="E611" i="1"/>
  <c r="E612" i="1"/>
  <c r="E613" i="1"/>
  <c r="E614" i="1"/>
  <c r="E615" i="1"/>
  <c r="E616" i="1"/>
  <c r="E617" i="1"/>
  <c r="E618" i="1"/>
  <c r="E619" i="1"/>
  <c r="E620" i="1"/>
  <c r="E621" i="1"/>
  <c r="E622" i="1"/>
  <c r="E623" i="1"/>
  <c r="E624" i="1"/>
  <c r="E625" i="1"/>
  <c r="E626" i="1"/>
  <c r="E627" i="1"/>
  <c r="E628" i="1"/>
  <c r="E629" i="1"/>
  <c r="E630" i="1"/>
  <c r="E631" i="1"/>
  <c r="E632" i="1"/>
  <c r="E633" i="1"/>
  <c r="E634" i="1"/>
  <c r="E635" i="1"/>
  <c r="E636" i="1"/>
  <c r="E637" i="1"/>
  <c r="E638" i="1"/>
  <c r="E639" i="1"/>
  <c r="E640" i="1"/>
  <c r="E641" i="1"/>
  <c r="E642" i="1"/>
  <c r="E643" i="1"/>
  <c r="E644" i="1"/>
  <c r="E645" i="1"/>
  <c r="E646" i="1"/>
  <c r="E647" i="1"/>
  <c r="E648" i="1"/>
  <c r="E649" i="1"/>
  <c r="E650" i="1"/>
  <c r="E651" i="1"/>
  <c r="E652" i="1"/>
  <c r="E653" i="1"/>
  <c r="E654" i="1"/>
  <c r="E655" i="1"/>
  <c r="E656" i="1"/>
  <c r="E657" i="1"/>
  <c r="E658" i="1"/>
  <c r="E659" i="1"/>
  <c r="E660" i="1"/>
  <c r="E661" i="1"/>
  <c r="E662" i="1"/>
  <c r="E663" i="1"/>
  <c r="E664" i="1"/>
  <c r="E665" i="1"/>
  <c r="E666" i="1"/>
  <c r="E667" i="1"/>
  <c r="E668" i="1"/>
  <c r="E669" i="1"/>
  <c r="E670" i="1"/>
  <c r="E671" i="1"/>
  <c r="E672" i="1"/>
  <c r="E673" i="1"/>
  <c r="E674" i="1"/>
  <c r="E675" i="1"/>
  <c r="E676" i="1"/>
  <c r="E677" i="1"/>
  <c r="E678" i="1"/>
  <c r="E679" i="1"/>
  <c r="E680" i="1"/>
  <c r="E681" i="1"/>
  <c r="E682" i="1"/>
  <c r="E683" i="1"/>
  <c r="E684" i="1"/>
  <c r="E685" i="1"/>
  <c r="E686" i="1"/>
  <c r="E687" i="1"/>
  <c r="E688" i="1"/>
  <c r="E689" i="1"/>
  <c r="E690" i="1"/>
  <c r="E691" i="1"/>
  <c r="E692" i="1"/>
  <c r="E693" i="1"/>
  <c r="E694" i="1"/>
  <c r="E695" i="1"/>
  <c r="E696" i="1"/>
  <c r="E697" i="1"/>
  <c r="E698" i="1"/>
  <c r="E699" i="1"/>
  <c r="E700" i="1"/>
  <c r="E701" i="1"/>
  <c r="E702" i="1"/>
  <c r="E703" i="1"/>
  <c r="E704" i="1"/>
  <c r="E705" i="1"/>
  <c r="E706" i="1"/>
  <c r="E707" i="1"/>
  <c r="E708" i="1"/>
  <c r="E709" i="1"/>
  <c r="E710" i="1"/>
  <c r="E711" i="1"/>
  <c r="E712" i="1"/>
  <c r="E713" i="1"/>
  <c r="E714" i="1"/>
  <c r="E715" i="1"/>
  <c r="E716" i="1"/>
  <c r="E717" i="1"/>
  <c r="E718" i="1"/>
  <c r="E719" i="1"/>
  <c r="E720" i="1"/>
  <c r="E721" i="1"/>
  <c r="E722" i="1"/>
  <c r="E723" i="1"/>
  <c r="E724" i="1"/>
  <c r="E725" i="1"/>
  <c r="E726" i="1"/>
  <c r="E727" i="1"/>
  <c r="E728" i="1"/>
  <c r="E729" i="1"/>
  <c r="E730" i="1"/>
  <c r="E731" i="1"/>
  <c r="E732" i="1"/>
  <c r="E733" i="1"/>
  <c r="E734" i="1"/>
  <c r="E735" i="1"/>
  <c r="E736" i="1"/>
  <c r="E737" i="1"/>
  <c r="E738" i="1"/>
  <c r="E739" i="1"/>
  <c r="E740" i="1"/>
  <c r="E741" i="1"/>
  <c r="E742" i="1"/>
  <c r="E743" i="1"/>
  <c r="E744" i="1"/>
  <c r="E745" i="1"/>
  <c r="E746" i="1"/>
  <c r="E747" i="1"/>
  <c r="E748" i="1"/>
  <c r="E749" i="1"/>
  <c r="E750" i="1"/>
  <c r="E751" i="1"/>
  <c r="E752" i="1"/>
  <c r="E753" i="1"/>
  <c r="E754" i="1"/>
  <c r="E755" i="1"/>
  <c r="E756" i="1"/>
  <c r="E757" i="1"/>
  <c r="E758" i="1"/>
  <c r="E759" i="1"/>
  <c r="E760" i="1"/>
  <c r="E761" i="1"/>
  <c r="E762" i="1"/>
  <c r="E763" i="1"/>
  <c r="E764" i="1"/>
  <c r="E765" i="1"/>
  <c r="E766" i="1"/>
  <c r="E767" i="1"/>
  <c r="E768" i="1"/>
  <c r="E769" i="1"/>
  <c r="E770" i="1"/>
  <c r="E771" i="1"/>
  <c r="E772" i="1"/>
  <c r="E773" i="1"/>
  <c r="E774" i="1"/>
  <c r="E775" i="1"/>
  <c r="E776" i="1"/>
  <c r="E777" i="1"/>
  <c r="E778" i="1"/>
  <c r="E779" i="1"/>
  <c r="E780" i="1"/>
  <c r="E781" i="1"/>
  <c r="E782" i="1"/>
  <c r="E783" i="1"/>
  <c r="E784" i="1"/>
  <c r="E785" i="1"/>
  <c r="E786" i="1"/>
  <c r="E787" i="1"/>
  <c r="E788" i="1"/>
  <c r="E789" i="1"/>
  <c r="E790" i="1"/>
  <c r="E791" i="1"/>
  <c r="E792" i="1"/>
  <c r="E793" i="1"/>
  <c r="E794" i="1"/>
  <c r="E795" i="1"/>
  <c r="E796" i="1"/>
  <c r="E797" i="1"/>
  <c r="E798" i="1"/>
  <c r="E799" i="1"/>
  <c r="E800" i="1"/>
  <c r="E801" i="1"/>
  <c r="E802" i="1"/>
  <c r="E803" i="1"/>
  <c r="E804" i="1"/>
  <c r="E805" i="1"/>
  <c r="E806" i="1"/>
  <c r="E807" i="1"/>
  <c r="E808" i="1"/>
  <c r="E809" i="1"/>
  <c r="E810" i="1"/>
  <c r="E811" i="1"/>
  <c r="E812" i="1"/>
  <c r="E813" i="1"/>
  <c r="E814" i="1"/>
  <c r="E815" i="1"/>
  <c r="E816" i="1"/>
  <c r="E817" i="1"/>
  <c r="E818" i="1"/>
  <c r="E819" i="1"/>
  <c r="E820" i="1"/>
  <c r="E821" i="1"/>
  <c r="E822" i="1"/>
  <c r="E823" i="1"/>
  <c r="E824" i="1"/>
  <c r="E825" i="1"/>
  <c r="E826" i="1"/>
  <c r="E827" i="1"/>
  <c r="E828" i="1"/>
  <c r="E829" i="1"/>
  <c r="E830" i="1"/>
  <c r="E831" i="1"/>
  <c r="E832" i="1"/>
  <c r="E833" i="1"/>
  <c r="E834" i="1"/>
  <c r="E835" i="1"/>
  <c r="E836" i="1"/>
  <c r="E837" i="1"/>
  <c r="E838" i="1"/>
  <c r="E839" i="1"/>
  <c r="E840" i="1"/>
  <c r="E841" i="1"/>
  <c r="E842" i="1"/>
  <c r="E843" i="1"/>
  <c r="E844" i="1"/>
  <c r="E845" i="1"/>
  <c r="E846" i="1"/>
  <c r="E847" i="1"/>
  <c r="E848" i="1"/>
  <c r="E849" i="1"/>
  <c r="E850" i="1"/>
  <c r="E851" i="1"/>
  <c r="E852" i="1"/>
  <c r="E853" i="1"/>
  <c r="E854" i="1"/>
  <c r="E855" i="1"/>
  <c r="E856" i="1"/>
  <c r="E857" i="1"/>
  <c r="E858" i="1"/>
  <c r="E859" i="1"/>
  <c r="E860" i="1"/>
  <c r="E861" i="1"/>
  <c r="E862" i="1"/>
  <c r="E863" i="1"/>
  <c r="E864" i="1"/>
  <c r="E865" i="1"/>
  <c r="E866" i="1"/>
  <c r="E867" i="1"/>
  <c r="E868" i="1"/>
  <c r="E869" i="1"/>
  <c r="E870" i="1"/>
  <c r="E871" i="1"/>
  <c r="E872" i="1"/>
  <c r="E873" i="1"/>
  <c r="E874" i="1"/>
  <c r="E875" i="1"/>
  <c r="E876" i="1"/>
  <c r="E877" i="1"/>
  <c r="E878" i="1"/>
  <c r="E879" i="1"/>
  <c r="E880" i="1"/>
  <c r="E881" i="1"/>
  <c r="E882" i="1"/>
  <c r="E883" i="1"/>
  <c r="E884" i="1"/>
  <c r="E885" i="1"/>
  <c r="E886" i="1"/>
  <c r="E887" i="1"/>
  <c r="E888" i="1"/>
  <c r="E889" i="1"/>
  <c r="E890" i="1"/>
  <c r="E891" i="1"/>
  <c r="E892" i="1"/>
  <c r="E893" i="1"/>
  <c r="E894" i="1"/>
  <c r="E895" i="1"/>
  <c r="E896" i="1"/>
  <c r="E897" i="1"/>
  <c r="E898" i="1"/>
  <c r="E899" i="1"/>
  <c r="E900" i="1"/>
  <c r="E901" i="1"/>
  <c r="E902" i="1"/>
  <c r="E903" i="1"/>
  <c r="E904" i="1"/>
  <c r="E905" i="1"/>
  <c r="E906" i="1"/>
  <c r="E907" i="1"/>
  <c r="E908" i="1"/>
  <c r="E909" i="1"/>
  <c r="E910" i="1"/>
  <c r="E911" i="1"/>
  <c r="E912" i="1"/>
  <c r="E913" i="1"/>
  <c r="E914" i="1"/>
  <c r="E915" i="1"/>
  <c r="E916" i="1"/>
  <c r="E917" i="1"/>
  <c r="E918" i="1"/>
  <c r="E919" i="1"/>
  <c r="E920" i="1"/>
  <c r="E921" i="1"/>
  <c r="E922" i="1"/>
  <c r="E923" i="1"/>
  <c r="E924" i="1"/>
  <c r="E925" i="1"/>
  <c r="E926" i="1"/>
  <c r="E927" i="1"/>
  <c r="E928" i="1"/>
  <c r="E929" i="1"/>
  <c r="E930" i="1"/>
  <c r="E931" i="1"/>
  <c r="E932" i="1"/>
  <c r="E933" i="1"/>
  <c r="E934" i="1"/>
  <c r="E935" i="1"/>
  <c r="E936" i="1"/>
  <c r="E937" i="1"/>
  <c r="E938" i="1"/>
  <c r="E939" i="1"/>
  <c r="E940" i="1"/>
  <c r="E941" i="1"/>
  <c r="E942" i="1"/>
  <c r="E943" i="1"/>
  <c r="E944" i="1"/>
  <c r="E945" i="1"/>
  <c r="E946" i="1"/>
  <c r="E947" i="1"/>
  <c r="E948" i="1"/>
  <c r="E949" i="1"/>
  <c r="E950" i="1"/>
  <c r="E951" i="1"/>
  <c r="E952" i="1"/>
  <c r="E953" i="1"/>
  <c r="E954" i="1"/>
  <c r="E955" i="1"/>
  <c r="E956" i="1"/>
  <c r="E957" i="1"/>
  <c r="E958" i="1"/>
  <c r="E959" i="1"/>
  <c r="E960" i="1"/>
  <c r="E961" i="1"/>
  <c r="E962" i="1"/>
  <c r="E963" i="1"/>
  <c r="E964" i="1"/>
  <c r="E965" i="1"/>
  <c r="E966" i="1"/>
  <c r="E967" i="1"/>
  <c r="E968" i="1"/>
  <c r="E969" i="1"/>
  <c r="E970" i="1"/>
  <c r="E971" i="1"/>
  <c r="E972" i="1"/>
  <c r="E973" i="1"/>
  <c r="E974" i="1"/>
  <c r="E975" i="1"/>
  <c r="E976" i="1"/>
  <c r="E977" i="1"/>
  <c r="E978" i="1"/>
  <c r="E979" i="1"/>
  <c r="E980" i="1"/>
  <c r="E981" i="1"/>
  <c r="E982" i="1"/>
  <c r="E983" i="1"/>
  <c r="E984" i="1"/>
  <c r="E985" i="1"/>
  <c r="E986" i="1"/>
  <c r="E987" i="1"/>
  <c r="E988" i="1"/>
  <c r="E989" i="1"/>
  <c r="E990" i="1"/>
  <c r="E991" i="1"/>
  <c r="E992" i="1"/>
  <c r="E993" i="1"/>
  <c r="E994" i="1"/>
  <c r="E995" i="1"/>
  <c r="E996" i="1"/>
  <c r="E997" i="1"/>
  <c r="E998" i="1"/>
  <c r="E999" i="1"/>
  <c r="E1000" i="1"/>
  <c r="E1001" i="1"/>
  <c r="E1002" i="1"/>
  <c r="E1003" i="1"/>
  <c r="E1004" i="1"/>
  <c r="E1005" i="1"/>
  <c r="E1006" i="1"/>
  <c r="E1007" i="1"/>
  <c r="E1008" i="1"/>
  <c r="E1009" i="1"/>
  <c r="E1010" i="1"/>
  <c r="E1011" i="1"/>
  <c r="E1012" i="1"/>
  <c r="E1013" i="1"/>
  <c r="E1014" i="1"/>
  <c r="E1015" i="1"/>
  <c r="E1016" i="1"/>
  <c r="E1017" i="1"/>
  <c r="E1018" i="1"/>
  <c r="E1019" i="1"/>
  <c r="E1020" i="1"/>
  <c r="E1021" i="1"/>
  <c r="E1022" i="1"/>
  <c r="E1023" i="1"/>
  <c r="E1024" i="1"/>
  <c r="E1025" i="1"/>
  <c r="E1026" i="1"/>
  <c r="E1027" i="1"/>
  <c r="E1028" i="1"/>
  <c r="E1029" i="1"/>
  <c r="E1030" i="1"/>
  <c r="E1031" i="1"/>
  <c r="E1032" i="1"/>
  <c r="E1033" i="1"/>
  <c r="E1034" i="1"/>
  <c r="E1035" i="1"/>
  <c r="E1036" i="1"/>
  <c r="E1037" i="1"/>
  <c r="E1038" i="1"/>
  <c r="E1039" i="1"/>
  <c r="E1040" i="1"/>
  <c r="E1041" i="1"/>
  <c r="E1042" i="1"/>
  <c r="E1043" i="1"/>
  <c r="E1044" i="1"/>
  <c r="E1045" i="1"/>
  <c r="E1046" i="1"/>
  <c r="E1047" i="1"/>
  <c r="E1048" i="1"/>
  <c r="E1049" i="1"/>
  <c r="E1050" i="1"/>
  <c r="E1051" i="1"/>
  <c r="E1052" i="1"/>
  <c r="E1053" i="1"/>
  <c r="E1054" i="1"/>
  <c r="E1055" i="1"/>
  <c r="E1056" i="1"/>
  <c r="E1057" i="1"/>
  <c r="E1058" i="1"/>
  <c r="E1059" i="1"/>
  <c r="E1060" i="1"/>
  <c r="E1061" i="1"/>
  <c r="E1062" i="1"/>
  <c r="E1063" i="1"/>
  <c r="E1064" i="1"/>
  <c r="E1065" i="1"/>
  <c r="E1066" i="1"/>
  <c r="E1067" i="1"/>
  <c r="E1068" i="1"/>
  <c r="E1069" i="1"/>
  <c r="E1070" i="1"/>
  <c r="E1071" i="1"/>
  <c r="E1072" i="1"/>
  <c r="E1073" i="1"/>
  <c r="E1074" i="1"/>
  <c r="E1075" i="1"/>
  <c r="E1076" i="1"/>
  <c r="E1077" i="1"/>
  <c r="E1078" i="1"/>
  <c r="E1079" i="1"/>
  <c r="E1080" i="1"/>
  <c r="E1081" i="1"/>
  <c r="E1082" i="1"/>
  <c r="E1083" i="1"/>
  <c r="E1084" i="1"/>
  <c r="E1085" i="1"/>
  <c r="E1086" i="1"/>
  <c r="E1087" i="1"/>
  <c r="E1088" i="1"/>
  <c r="E1089" i="1"/>
  <c r="E1090" i="1"/>
  <c r="E1091" i="1"/>
  <c r="E1092"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21" i="1"/>
  <c r="D422" i="1"/>
  <c r="D423"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0" i="1"/>
  <c r="D481" i="1"/>
  <c r="D482" i="1"/>
  <c r="D483" i="1"/>
  <c r="D484" i="1"/>
  <c r="D485" i="1"/>
  <c r="D486" i="1"/>
  <c r="D487" i="1"/>
  <c r="D488" i="1"/>
  <c r="D489" i="1"/>
  <c r="D490" i="1"/>
  <c r="D491" i="1"/>
  <c r="D492" i="1"/>
  <c r="D493" i="1"/>
  <c r="D494" i="1"/>
  <c r="D495" i="1"/>
  <c r="D496" i="1"/>
  <c r="D497" i="1"/>
  <c r="D498" i="1"/>
  <c r="D499" i="1"/>
  <c r="D500" i="1"/>
  <c r="D501" i="1"/>
  <c r="D502" i="1"/>
  <c r="D503" i="1"/>
  <c r="D504" i="1"/>
  <c r="D505" i="1"/>
  <c r="D506" i="1"/>
  <c r="D507" i="1"/>
  <c r="D508" i="1"/>
  <c r="D509" i="1"/>
  <c r="D510" i="1"/>
  <c r="D511" i="1"/>
  <c r="D512" i="1"/>
  <c r="D513" i="1"/>
  <c r="D514" i="1"/>
  <c r="D515" i="1"/>
  <c r="D516" i="1"/>
  <c r="D517" i="1"/>
  <c r="D518" i="1"/>
  <c r="D519" i="1"/>
  <c r="D520" i="1"/>
  <c r="D521" i="1"/>
  <c r="D522" i="1"/>
  <c r="D523" i="1"/>
  <c r="D524" i="1"/>
  <c r="D525" i="1"/>
  <c r="D526" i="1"/>
  <c r="D527" i="1"/>
  <c r="D528" i="1"/>
  <c r="D529" i="1"/>
  <c r="D530" i="1"/>
  <c r="D531" i="1"/>
  <c r="D532" i="1"/>
  <c r="D533" i="1"/>
  <c r="D534" i="1"/>
  <c r="D535" i="1"/>
  <c r="D536" i="1"/>
  <c r="D537" i="1"/>
  <c r="D538" i="1"/>
  <c r="D539" i="1"/>
  <c r="D540" i="1"/>
  <c r="D541" i="1"/>
  <c r="D542" i="1"/>
  <c r="D543" i="1"/>
  <c r="D544" i="1"/>
  <c r="D545" i="1"/>
  <c r="D546" i="1"/>
  <c r="D547" i="1"/>
  <c r="D548" i="1"/>
  <c r="D549" i="1"/>
  <c r="D550" i="1"/>
  <c r="D551" i="1"/>
  <c r="D552" i="1"/>
  <c r="D553" i="1"/>
  <c r="D554" i="1"/>
  <c r="D555" i="1"/>
  <c r="D556" i="1"/>
  <c r="D557" i="1"/>
  <c r="D558" i="1"/>
  <c r="D559" i="1"/>
  <c r="D560" i="1"/>
  <c r="D561" i="1"/>
  <c r="D562" i="1"/>
  <c r="D563" i="1"/>
  <c r="D564" i="1"/>
  <c r="D565" i="1"/>
  <c r="D566" i="1"/>
  <c r="D567" i="1"/>
  <c r="D568" i="1"/>
  <c r="D569" i="1"/>
  <c r="D570" i="1"/>
  <c r="D571" i="1"/>
  <c r="D572" i="1"/>
  <c r="D573" i="1"/>
  <c r="D574" i="1"/>
  <c r="D575" i="1"/>
  <c r="D576" i="1"/>
  <c r="D577" i="1"/>
  <c r="D578" i="1"/>
  <c r="D579" i="1"/>
  <c r="D580" i="1"/>
  <c r="D581" i="1"/>
  <c r="D582" i="1"/>
  <c r="D583" i="1"/>
  <c r="D584" i="1"/>
  <c r="D585" i="1"/>
  <c r="D586" i="1"/>
  <c r="D587" i="1"/>
  <c r="D588" i="1"/>
  <c r="D589" i="1"/>
  <c r="D590" i="1"/>
  <c r="D591" i="1"/>
  <c r="D592" i="1"/>
  <c r="D593" i="1"/>
  <c r="D594" i="1"/>
  <c r="D595" i="1"/>
  <c r="D596" i="1"/>
  <c r="D597" i="1"/>
  <c r="D598" i="1"/>
  <c r="D599" i="1"/>
  <c r="D600" i="1"/>
  <c r="D601" i="1"/>
  <c r="D602" i="1"/>
  <c r="D603" i="1"/>
  <c r="D604" i="1"/>
  <c r="D605" i="1"/>
  <c r="D606" i="1"/>
  <c r="D607" i="1"/>
  <c r="D608" i="1"/>
  <c r="D609" i="1"/>
  <c r="D610" i="1"/>
  <c r="D611" i="1"/>
  <c r="D612" i="1"/>
  <c r="D613" i="1"/>
  <c r="D614" i="1"/>
  <c r="D615" i="1"/>
  <c r="D616" i="1"/>
  <c r="D617" i="1"/>
  <c r="D618" i="1"/>
  <c r="D619" i="1"/>
  <c r="D620" i="1"/>
  <c r="D621" i="1"/>
  <c r="D622" i="1"/>
  <c r="D623" i="1"/>
  <c r="D624" i="1"/>
  <c r="D625" i="1"/>
  <c r="D626" i="1"/>
  <c r="D627" i="1"/>
  <c r="D628" i="1"/>
  <c r="D629" i="1"/>
  <c r="D630" i="1"/>
  <c r="D631" i="1"/>
  <c r="D632" i="1"/>
  <c r="D633" i="1"/>
  <c r="D634" i="1"/>
  <c r="D635" i="1"/>
  <c r="D636" i="1"/>
  <c r="D637" i="1"/>
  <c r="D638" i="1"/>
  <c r="D639" i="1"/>
  <c r="D640" i="1"/>
  <c r="D641" i="1"/>
  <c r="D642" i="1"/>
  <c r="D643" i="1"/>
  <c r="D644" i="1"/>
  <c r="D645" i="1"/>
  <c r="D646" i="1"/>
  <c r="D647" i="1"/>
  <c r="D648" i="1"/>
  <c r="D649" i="1"/>
  <c r="D650" i="1"/>
  <c r="D651" i="1"/>
  <c r="D652" i="1"/>
  <c r="D653" i="1"/>
  <c r="D654" i="1"/>
  <c r="D655" i="1"/>
  <c r="D656" i="1"/>
  <c r="D657" i="1"/>
  <c r="D658" i="1"/>
  <c r="D659" i="1"/>
  <c r="D660" i="1"/>
  <c r="D661" i="1"/>
  <c r="D662" i="1"/>
  <c r="D663" i="1"/>
  <c r="D664" i="1"/>
  <c r="D665" i="1"/>
  <c r="D666" i="1"/>
  <c r="D667" i="1"/>
  <c r="D668" i="1"/>
  <c r="D669" i="1"/>
  <c r="D670" i="1"/>
  <c r="D671" i="1"/>
  <c r="D672" i="1"/>
  <c r="D673" i="1"/>
  <c r="D674" i="1"/>
  <c r="D675" i="1"/>
  <c r="D676" i="1"/>
  <c r="D677" i="1"/>
  <c r="D678" i="1"/>
  <c r="D679" i="1"/>
  <c r="D680" i="1"/>
  <c r="D681" i="1"/>
  <c r="D682" i="1"/>
  <c r="D683" i="1"/>
  <c r="D684" i="1"/>
  <c r="D685" i="1"/>
  <c r="D686" i="1"/>
  <c r="D687" i="1"/>
  <c r="D688" i="1"/>
  <c r="D689" i="1"/>
  <c r="D690" i="1"/>
  <c r="D691" i="1"/>
  <c r="D692" i="1"/>
  <c r="D693" i="1"/>
  <c r="D694" i="1"/>
  <c r="D695" i="1"/>
  <c r="D696" i="1"/>
  <c r="D697" i="1"/>
  <c r="D698" i="1"/>
  <c r="D699" i="1"/>
  <c r="D700" i="1"/>
  <c r="D701" i="1"/>
  <c r="D702" i="1"/>
  <c r="D703" i="1"/>
  <c r="D704" i="1"/>
  <c r="D705" i="1"/>
  <c r="D706" i="1"/>
  <c r="D707" i="1"/>
  <c r="D708" i="1"/>
  <c r="D709" i="1"/>
  <c r="D710" i="1"/>
  <c r="D711" i="1"/>
  <c r="D712" i="1"/>
  <c r="D713" i="1"/>
  <c r="D714" i="1"/>
  <c r="D715" i="1"/>
  <c r="D716" i="1"/>
  <c r="D717" i="1"/>
  <c r="D718" i="1"/>
  <c r="D719" i="1"/>
  <c r="D720" i="1"/>
  <c r="D721" i="1"/>
  <c r="D722" i="1"/>
  <c r="D723" i="1"/>
  <c r="D724" i="1"/>
  <c r="D725" i="1"/>
  <c r="D726" i="1"/>
  <c r="D727" i="1"/>
  <c r="D728" i="1"/>
  <c r="D729" i="1"/>
  <c r="D730" i="1"/>
  <c r="D731" i="1"/>
  <c r="D732" i="1"/>
  <c r="D733" i="1"/>
  <c r="D734" i="1"/>
  <c r="D735" i="1"/>
  <c r="D736" i="1"/>
  <c r="D737" i="1"/>
  <c r="D738" i="1"/>
  <c r="D739" i="1"/>
  <c r="D740" i="1"/>
  <c r="D741" i="1"/>
  <c r="D742" i="1"/>
  <c r="D743" i="1"/>
  <c r="D744" i="1"/>
  <c r="D745" i="1"/>
  <c r="D746" i="1"/>
  <c r="D747" i="1"/>
  <c r="D748" i="1"/>
  <c r="D749" i="1"/>
  <c r="D750" i="1"/>
  <c r="D751" i="1"/>
  <c r="D752" i="1"/>
  <c r="D753" i="1"/>
  <c r="D754" i="1"/>
  <c r="D755" i="1"/>
  <c r="D756" i="1"/>
  <c r="D757" i="1"/>
  <c r="D758" i="1"/>
  <c r="D759" i="1"/>
  <c r="D760" i="1"/>
  <c r="D761" i="1"/>
  <c r="D762" i="1"/>
  <c r="D763" i="1"/>
  <c r="D764" i="1"/>
  <c r="D765" i="1"/>
  <c r="D766" i="1"/>
  <c r="D767" i="1"/>
  <c r="D768" i="1"/>
  <c r="D769" i="1"/>
  <c r="D770" i="1"/>
  <c r="D771" i="1"/>
  <c r="D772" i="1"/>
  <c r="D773" i="1"/>
  <c r="D774" i="1"/>
  <c r="D775" i="1"/>
  <c r="D776" i="1"/>
  <c r="D777" i="1"/>
  <c r="D778" i="1"/>
  <c r="D779" i="1"/>
  <c r="D780" i="1"/>
  <c r="D781" i="1"/>
  <c r="D782" i="1"/>
  <c r="D783" i="1"/>
  <c r="D784" i="1"/>
  <c r="D785" i="1"/>
  <c r="D786" i="1"/>
  <c r="D787" i="1"/>
  <c r="D788" i="1"/>
  <c r="D789" i="1"/>
  <c r="D790" i="1"/>
  <c r="D791" i="1"/>
  <c r="D792" i="1"/>
  <c r="D793" i="1"/>
  <c r="D794" i="1"/>
  <c r="D795" i="1"/>
  <c r="D796" i="1"/>
  <c r="D797" i="1"/>
  <c r="D798" i="1"/>
  <c r="D799" i="1"/>
  <c r="D800" i="1"/>
  <c r="D801" i="1"/>
  <c r="D802" i="1"/>
  <c r="D803" i="1"/>
  <c r="D804" i="1"/>
  <c r="D805" i="1"/>
  <c r="D806" i="1"/>
  <c r="D807" i="1"/>
  <c r="D808" i="1"/>
  <c r="D809" i="1"/>
  <c r="D810" i="1"/>
  <c r="D811" i="1"/>
  <c r="D812" i="1"/>
  <c r="D813" i="1"/>
  <c r="D814" i="1"/>
  <c r="D815" i="1"/>
  <c r="D816" i="1"/>
  <c r="D817" i="1"/>
  <c r="D818" i="1"/>
  <c r="D819" i="1"/>
  <c r="D820" i="1"/>
  <c r="D821" i="1"/>
  <c r="D822" i="1"/>
  <c r="D823" i="1"/>
  <c r="D824" i="1"/>
  <c r="D825" i="1"/>
  <c r="D826" i="1"/>
  <c r="D827" i="1"/>
  <c r="D828" i="1"/>
  <c r="D829" i="1"/>
  <c r="D830" i="1"/>
  <c r="D831" i="1"/>
  <c r="D832" i="1"/>
  <c r="D833" i="1"/>
  <c r="D834" i="1"/>
  <c r="D835" i="1"/>
  <c r="D836" i="1"/>
  <c r="D837" i="1"/>
  <c r="D838" i="1"/>
  <c r="D839" i="1"/>
  <c r="D840" i="1"/>
  <c r="D841" i="1"/>
  <c r="D842" i="1"/>
  <c r="D843" i="1"/>
  <c r="D844" i="1"/>
  <c r="D845" i="1"/>
  <c r="D846" i="1"/>
  <c r="D847" i="1"/>
  <c r="D848" i="1"/>
  <c r="D849" i="1"/>
  <c r="D850" i="1"/>
  <c r="D851" i="1"/>
  <c r="D852" i="1"/>
  <c r="D853" i="1"/>
  <c r="D854" i="1"/>
  <c r="D855" i="1"/>
  <c r="D856" i="1"/>
  <c r="D857" i="1"/>
  <c r="D858" i="1"/>
  <c r="D859" i="1"/>
  <c r="D860" i="1"/>
  <c r="D861" i="1"/>
  <c r="D862" i="1"/>
  <c r="D863" i="1"/>
  <c r="D864" i="1"/>
  <c r="D865" i="1"/>
  <c r="D866" i="1"/>
  <c r="D867" i="1"/>
  <c r="D868" i="1"/>
  <c r="D869" i="1"/>
  <c r="D870" i="1"/>
  <c r="D871" i="1"/>
  <c r="D872" i="1"/>
  <c r="D873" i="1"/>
  <c r="D874" i="1"/>
  <c r="D875" i="1"/>
  <c r="D876" i="1"/>
  <c r="D877" i="1"/>
  <c r="D878" i="1"/>
  <c r="D879" i="1"/>
  <c r="D880" i="1"/>
  <c r="D881" i="1"/>
  <c r="D882" i="1"/>
  <c r="D883" i="1"/>
  <c r="D884" i="1"/>
  <c r="D885" i="1"/>
  <c r="D886" i="1"/>
  <c r="D887" i="1"/>
  <c r="D888" i="1"/>
  <c r="D889" i="1"/>
  <c r="D890" i="1"/>
  <c r="D891" i="1"/>
  <c r="D892" i="1"/>
  <c r="D893" i="1"/>
  <c r="D894" i="1"/>
  <c r="D895" i="1"/>
  <c r="D896" i="1"/>
  <c r="D897" i="1"/>
  <c r="D898" i="1"/>
  <c r="D899" i="1"/>
  <c r="D900" i="1"/>
  <c r="D901" i="1"/>
  <c r="D902" i="1"/>
  <c r="D903" i="1"/>
  <c r="D904" i="1"/>
  <c r="D905" i="1"/>
  <c r="D906" i="1"/>
  <c r="D907" i="1"/>
  <c r="D908" i="1"/>
  <c r="D909" i="1"/>
  <c r="D910" i="1"/>
  <c r="D911" i="1"/>
  <c r="D912" i="1"/>
  <c r="D913" i="1"/>
  <c r="D914" i="1"/>
  <c r="D915" i="1"/>
  <c r="D916" i="1"/>
  <c r="D917" i="1"/>
  <c r="D918" i="1"/>
  <c r="D919" i="1"/>
  <c r="D920" i="1"/>
  <c r="D921" i="1"/>
  <c r="D922" i="1"/>
  <c r="D923" i="1"/>
  <c r="D924" i="1"/>
  <c r="D925" i="1"/>
  <c r="D926" i="1"/>
  <c r="D927" i="1"/>
  <c r="D928" i="1"/>
  <c r="D929" i="1"/>
  <c r="D930" i="1"/>
  <c r="D931" i="1"/>
  <c r="D932" i="1"/>
  <c r="D933" i="1"/>
  <c r="D934" i="1"/>
  <c r="D935" i="1"/>
  <c r="D936" i="1"/>
  <c r="D937" i="1"/>
  <c r="D938" i="1"/>
  <c r="D939" i="1"/>
  <c r="D940" i="1"/>
  <c r="D941" i="1"/>
  <c r="D942" i="1"/>
  <c r="D943" i="1"/>
  <c r="D944" i="1"/>
  <c r="D945" i="1"/>
  <c r="D946" i="1"/>
  <c r="D947" i="1"/>
  <c r="D948" i="1"/>
  <c r="D949" i="1"/>
  <c r="D950" i="1"/>
  <c r="D951" i="1"/>
  <c r="D952" i="1"/>
  <c r="D953" i="1"/>
  <c r="D954" i="1"/>
  <c r="D955" i="1"/>
  <c r="D956" i="1"/>
  <c r="D957" i="1"/>
  <c r="D958" i="1"/>
  <c r="D959" i="1"/>
  <c r="D960" i="1"/>
  <c r="D961" i="1"/>
  <c r="D962" i="1"/>
  <c r="D963" i="1"/>
  <c r="D964" i="1"/>
  <c r="D965" i="1"/>
  <c r="D966" i="1"/>
  <c r="D967" i="1"/>
  <c r="D968" i="1"/>
  <c r="D969" i="1"/>
  <c r="D970" i="1"/>
  <c r="D971" i="1"/>
  <c r="D972" i="1"/>
  <c r="D973" i="1"/>
  <c r="D974" i="1"/>
  <c r="D975" i="1"/>
  <c r="D976" i="1"/>
  <c r="D977" i="1"/>
  <c r="D978" i="1"/>
  <c r="D979" i="1"/>
  <c r="D980" i="1"/>
  <c r="D981" i="1"/>
  <c r="D982" i="1"/>
  <c r="D983" i="1"/>
  <c r="D984" i="1"/>
  <c r="D985" i="1"/>
  <c r="D986" i="1"/>
  <c r="D987" i="1"/>
  <c r="D988" i="1"/>
  <c r="D989" i="1"/>
  <c r="D990" i="1"/>
  <c r="D991" i="1"/>
  <c r="D992" i="1"/>
  <c r="D993" i="1"/>
  <c r="D994" i="1"/>
  <c r="D995" i="1"/>
  <c r="D996" i="1"/>
  <c r="D997" i="1"/>
  <c r="D998" i="1"/>
  <c r="D999" i="1"/>
  <c r="D1000" i="1"/>
  <c r="D1001" i="1"/>
  <c r="D1002" i="1"/>
  <c r="D1003" i="1"/>
  <c r="D1004" i="1"/>
  <c r="D1005" i="1"/>
  <c r="D1006" i="1"/>
  <c r="D1007" i="1"/>
  <c r="D1008" i="1"/>
  <c r="D1009" i="1"/>
  <c r="D1010" i="1"/>
  <c r="D1011" i="1"/>
  <c r="D1012" i="1"/>
  <c r="D1013" i="1"/>
  <c r="D1014" i="1"/>
  <c r="D1015" i="1"/>
  <c r="D1016" i="1"/>
  <c r="D1017" i="1"/>
  <c r="D1018" i="1"/>
  <c r="D1019" i="1"/>
  <c r="D1020" i="1"/>
  <c r="D1021" i="1"/>
  <c r="D1022" i="1"/>
  <c r="D1023" i="1"/>
  <c r="D1024" i="1"/>
  <c r="D1025" i="1"/>
  <c r="D1026" i="1"/>
  <c r="D1027" i="1"/>
  <c r="D1028" i="1"/>
  <c r="D1029" i="1"/>
  <c r="D1030" i="1"/>
  <c r="D1031" i="1"/>
  <c r="D1032" i="1"/>
  <c r="D1033" i="1"/>
  <c r="D1034" i="1"/>
  <c r="D1035" i="1"/>
  <c r="D1036" i="1"/>
  <c r="D1037" i="1"/>
  <c r="D1038" i="1"/>
  <c r="D1039" i="1"/>
  <c r="D1040" i="1"/>
  <c r="D1041" i="1"/>
  <c r="D1042" i="1"/>
  <c r="D1043" i="1"/>
  <c r="D1044" i="1"/>
  <c r="D1045" i="1"/>
  <c r="D1046" i="1"/>
  <c r="D1047" i="1"/>
  <c r="D1048" i="1"/>
  <c r="D1049" i="1"/>
  <c r="D1050" i="1"/>
  <c r="D1051" i="1"/>
  <c r="D1052" i="1"/>
  <c r="D1053" i="1"/>
  <c r="D1054" i="1"/>
  <c r="D1055" i="1"/>
  <c r="D1056" i="1"/>
  <c r="D1057" i="1"/>
  <c r="D1058" i="1"/>
  <c r="D1059" i="1"/>
  <c r="D1060" i="1"/>
  <c r="D1061" i="1"/>
  <c r="D1062" i="1"/>
  <c r="D1063" i="1"/>
  <c r="D1064" i="1"/>
  <c r="D1065" i="1"/>
  <c r="D1066" i="1"/>
  <c r="D1067" i="1"/>
  <c r="D1068" i="1"/>
  <c r="D1069" i="1"/>
  <c r="D1070" i="1"/>
  <c r="D1071" i="1"/>
  <c r="D1072" i="1"/>
  <c r="D1073" i="1"/>
  <c r="D1074" i="1"/>
  <c r="D1075" i="1"/>
  <c r="D1076" i="1"/>
  <c r="D1077" i="1"/>
  <c r="D1078" i="1"/>
  <c r="D1079" i="1"/>
  <c r="D1080" i="1"/>
  <c r="D1081" i="1"/>
  <c r="D1082" i="1"/>
  <c r="D1083" i="1"/>
  <c r="D1084" i="1"/>
  <c r="D1085" i="1"/>
  <c r="D1086" i="1"/>
  <c r="D1087" i="1"/>
  <c r="D1088" i="1"/>
  <c r="D1089" i="1"/>
  <c r="D1090" i="1"/>
  <c r="D1091" i="1"/>
  <c r="D1092" i="1"/>
  <c r="E10" i="1"/>
  <c r="D10"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78" i="1"/>
  <c r="C379" i="1"/>
  <c r="C380" i="1"/>
  <c r="C381"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0" i="1"/>
  <c r="C421" i="1"/>
  <c r="C422" i="1"/>
  <c r="C423" i="1"/>
  <c r="C424" i="1"/>
  <c r="C425" i="1"/>
  <c r="C426" i="1"/>
  <c r="C427" i="1"/>
  <c r="C428" i="1"/>
  <c r="C429" i="1"/>
  <c r="C430" i="1"/>
  <c r="C431" i="1"/>
  <c r="C432" i="1"/>
  <c r="C433" i="1"/>
  <c r="C434" i="1"/>
  <c r="C435" i="1"/>
  <c r="C436" i="1"/>
  <c r="C437" i="1"/>
  <c r="C438" i="1"/>
  <c r="C439" i="1"/>
  <c r="C440" i="1"/>
  <c r="C441" i="1"/>
  <c r="C442" i="1"/>
  <c r="C443" i="1"/>
  <c r="C444" i="1"/>
  <c r="C445" i="1"/>
  <c r="C446" i="1"/>
  <c r="C447" i="1"/>
  <c r="C448" i="1"/>
  <c r="C449" i="1"/>
  <c r="C450" i="1"/>
  <c r="C451" i="1"/>
  <c r="C452" i="1"/>
  <c r="C453" i="1"/>
  <c r="C454" i="1"/>
  <c r="C455" i="1"/>
  <c r="C456" i="1"/>
  <c r="C457" i="1"/>
  <c r="C458" i="1"/>
  <c r="C459" i="1"/>
  <c r="C460" i="1"/>
  <c r="C461" i="1"/>
  <c r="C462" i="1"/>
  <c r="C463" i="1"/>
  <c r="C464" i="1"/>
  <c r="C465" i="1"/>
  <c r="C466" i="1"/>
  <c r="C467" i="1"/>
  <c r="C468" i="1"/>
  <c r="C469" i="1"/>
  <c r="C470" i="1"/>
  <c r="C471" i="1"/>
  <c r="C472" i="1"/>
  <c r="C473" i="1"/>
  <c r="C474" i="1"/>
  <c r="C475" i="1"/>
  <c r="C476" i="1"/>
  <c r="C477" i="1"/>
  <c r="C478" i="1"/>
  <c r="C479" i="1"/>
  <c r="C480" i="1"/>
  <c r="C481" i="1"/>
  <c r="C482" i="1"/>
  <c r="C483" i="1"/>
  <c r="C484" i="1"/>
  <c r="C485" i="1"/>
  <c r="C486" i="1"/>
  <c r="C487" i="1"/>
  <c r="C488" i="1"/>
  <c r="C489" i="1"/>
  <c r="C490" i="1"/>
  <c r="C491" i="1"/>
  <c r="C492" i="1"/>
  <c r="C493" i="1"/>
  <c r="C494" i="1"/>
  <c r="C495" i="1"/>
  <c r="C496" i="1"/>
  <c r="C497" i="1"/>
  <c r="C498" i="1"/>
  <c r="C499" i="1"/>
  <c r="C500" i="1"/>
  <c r="C501" i="1"/>
  <c r="C502" i="1"/>
  <c r="C503" i="1"/>
  <c r="C504" i="1"/>
  <c r="C505" i="1"/>
  <c r="C506" i="1"/>
  <c r="C507" i="1"/>
  <c r="C508" i="1"/>
  <c r="C509" i="1"/>
  <c r="C510" i="1"/>
  <c r="C511" i="1"/>
  <c r="C512" i="1"/>
  <c r="C513" i="1"/>
  <c r="C514" i="1"/>
  <c r="C515" i="1"/>
  <c r="C516" i="1"/>
  <c r="C517" i="1"/>
  <c r="C518" i="1"/>
  <c r="C519" i="1"/>
  <c r="C520" i="1"/>
  <c r="C521" i="1"/>
  <c r="C522" i="1"/>
  <c r="C523" i="1"/>
  <c r="C524" i="1"/>
  <c r="C525" i="1"/>
  <c r="C526" i="1"/>
  <c r="C527" i="1"/>
  <c r="C528" i="1"/>
  <c r="C529" i="1"/>
  <c r="C530" i="1"/>
  <c r="C531" i="1"/>
  <c r="C532" i="1"/>
  <c r="C533" i="1"/>
  <c r="C534" i="1"/>
  <c r="C535" i="1"/>
  <c r="C536" i="1"/>
  <c r="C537" i="1"/>
  <c r="C538" i="1"/>
  <c r="C539" i="1"/>
  <c r="C540" i="1"/>
  <c r="C541" i="1"/>
  <c r="C542" i="1"/>
  <c r="C543" i="1"/>
  <c r="C544" i="1"/>
  <c r="C545" i="1"/>
  <c r="C546" i="1"/>
  <c r="C547" i="1"/>
  <c r="C548" i="1"/>
  <c r="C549" i="1"/>
  <c r="C550" i="1"/>
  <c r="C551" i="1"/>
  <c r="C552" i="1"/>
  <c r="C553" i="1"/>
  <c r="C554" i="1"/>
  <c r="C555" i="1"/>
  <c r="C556" i="1"/>
  <c r="C557" i="1"/>
  <c r="C558" i="1"/>
  <c r="C559" i="1"/>
  <c r="C560" i="1"/>
  <c r="C561" i="1"/>
  <c r="C562" i="1"/>
  <c r="C563" i="1"/>
  <c r="C564" i="1"/>
  <c r="C565" i="1"/>
  <c r="C566" i="1"/>
  <c r="C567" i="1"/>
  <c r="C568" i="1"/>
  <c r="C569" i="1"/>
  <c r="C570" i="1"/>
  <c r="C571" i="1"/>
  <c r="C572" i="1"/>
  <c r="C573" i="1"/>
  <c r="C574" i="1"/>
  <c r="C575" i="1"/>
  <c r="C576" i="1"/>
  <c r="C577" i="1"/>
  <c r="C578" i="1"/>
  <c r="C579" i="1"/>
  <c r="C580" i="1"/>
  <c r="C581" i="1"/>
  <c r="C582" i="1"/>
  <c r="C583" i="1"/>
  <c r="C584" i="1"/>
  <c r="C585" i="1"/>
  <c r="C586" i="1"/>
  <c r="C587" i="1"/>
  <c r="C588" i="1"/>
  <c r="C589" i="1"/>
  <c r="C590" i="1"/>
  <c r="C591" i="1"/>
  <c r="C592" i="1"/>
  <c r="C593" i="1"/>
  <c r="C594" i="1"/>
  <c r="C595" i="1"/>
  <c r="C596" i="1"/>
  <c r="C597" i="1"/>
  <c r="C598" i="1"/>
  <c r="C599" i="1"/>
  <c r="C600" i="1"/>
  <c r="C601" i="1"/>
  <c r="C602" i="1"/>
  <c r="C603" i="1"/>
  <c r="C604" i="1"/>
  <c r="C605" i="1"/>
  <c r="C606" i="1"/>
  <c r="C607" i="1"/>
  <c r="C608" i="1"/>
  <c r="C609" i="1"/>
  <c r="C610" i="1"/>
  <c r="C611" i="1"/>
  <c r="C612" i="1"/>
  <c r="C613" i="1"/>
  <c r="C614" i="1"/>
  <c r="C615" i="1"/>
  <c r="C616" i="1"/>
  <c r="C617" i="1"/>
  <c r="C618" i="1"/>
  <c r="C619" i="1"/>
  <c r="C620" i="1"/>
  <c r="C621" i="1"/>
  <c r="C622" i="1"/>
  <c r="C623" i="1"/>
  <c r="C624" i="1"/>
  <c r="C625" i="1"/>
  <c r="C626" i="1"/>
  <c r="C627" i="1"/>
  <c r="C628" i="1"/>
  <c r="C629" i="1"/>
  <c r="C630" i="1"/>
  <c r="C631" i="1"/>
  <c r="C632" i="1"/>
  <c r="C633" i="1"/>
  <c r="C634" i="1"/>
  <c r="C635" i="1"/>
  <c r="C636" i="1"/>
  <c r="C637" i="1"/>
  <c r="C638" i="1"/>
  <c r="C639" i="1"/>
  <c r="C640" i="1"/>
  <c r="C641" i="1"/>
  <c r="C642" i="1"/>
  <c r="C643" i="1"/>
  <c r="C644" i="1"/>
  <c r="C645" i="1"/>
  <c r="C646" i="1"/>
  <c r="C647" i="1"/>
  <c r="C648" i="1"/>
  <c r="C649" i="1"/>
  <c r="C650" i="1"/>
  <c r="C651" i="1"/>
  <c r="C652" i="1"/>
  <c r="C653" i="1"/>
  <c r="C654" i="1"/>
  <c r="C655" i="1"/>
  <c r="C656" i="1"/>
  <c r="C657" i="1"/>
  <c r="C658" i="1"/>
  <c r="C659" i="1"/>
  <c r="C660" i="1"/>
  <c r="C661" i="1"/>
  <c r="C662" i="1"/>
  <c r="C663" i="1"/>
  <c r="C664" i="1"/>
  <c r="C665" i="1"/>
  <c r="C666" i="1"/>
  <c r="C667" i="1"/>
  <c r="C668" i="1"/>
  <c r="C669" i="1"/>
  <c r="C670" i="1"/>
  <c r="C671" i="1"/>
  <c r="C672" i="1"/>
  <c r="C673" i="1"/>
  <c r="C674" i="1"/>
  <c r="C675" i="1"/>
  <c r="C676" i="1"/>
  <c r="C677" i="1"/>
  <c r="C678" i="1"/>
  <c r="C679" i="1"/>
  <c r="C680" i="1"/>
  <c r="C681" i="1"/>
  <c r="C682" i="1"/>
  <c r="C683" i="1"/>
  <c r="C684" i="1"/>
  <c r="C685" i="1"/>
  <c r="C686" i="1"/>
  <c r="C687" i="1"/>
  <c r="C688" i="1"/>
  <c r="C689" i="1"/>
  <c r="C690" i="1"/>
  <c r="C691" i="1"/>
  <c r="C692" i="1"/>
  <c r="C693" i="1"/>
  <c r="C694" i="1"/>
  <c r="C695" i="1"/>
  <c r="C696" i="1"/>
  <c r="C697" i="1"/>
  <c r="C698" i="1"/>
  <c r="C699" i="1"/>
  <c r="C700" i="1"/>
  <c r="C701" i="1"/>
  <c r="C702" i="1"/>
  <c r="C703" i="1"/>
  <c r="C704" i="1"/>
  <c r="C705" i="1"/>
  <c r="C706" i="1"/>
  <c r="C707" i="1"/>
  <c r="C708" i="1"/>
  <c r="C709" i="1"/>
  <c r="C710" i="1"/>
  <c r="C711" i="1"/>
  <c r="C712" i="1"/>
  <c r="C713" i="1"/>
  <c r="C714" i="1"/>
  <c r="C715" i="1"/>
  <c r="C716" i="1"/>
  <c r="C717" i="1"/>
  <c r="C718" i="1"/>
  <c r="C719" i="1"/>
  <c r="C720" i="1"/>
  <c r="C721" i="1"/>
  <c r="C722" i="1"/>
  <c r="C723" i="1"/>
  <c r="C724" i="1"/>
  <c r="C725" i="1"/>
  <c r="C726" i="1"/>
  <c r="C727" i="1"/>
  <c r="C728" i="1"/>
  <c r="C729" i="1"/>
  <c r="C730" i="1"/>
  <c r="C731" i="1"/>
  <c r="C732" i="1"/>
  <c r="C733" i="1"/>
  <c r="C734" i="1"/>
  <c r="C735" i="1"/>
  <c r="C736" i="1"/>
  <c r="C737" i="1"/>
  <c r="C738" i="1"/>
  <c r="C739" i="1"/>
  <c r="C740" i="1"/>
  <c r="C741" i="1"/>
  <c r="C742" i="1"/>
  <c r="C743" i="1"/>
  <c r="C744" i="1"/>
  <c r="C745" i="1"/>
  <c r="C746" i="1"/>
  <c r="C747" i="1"/>
  <c r="C748" i="1"/>
  <c r="C749" i="1"/>
  <c r="C750" i="1"/>
  <c r="C751" i="1"/>
  <c r="C752" i="1"/>
  <c r="C753" i="1"/>
  <c r="C754" i="1"/>
  <c r="C755" i="1"/>
  <c r="C756" i="1"/>
  <c r="C757" i="1"/>
  <c r="C758" i="1"/>
  <c r="C759" i="1"/>
  <c r="C760" i="1"/>
  <c r="C761" i="1"/>
  <c r="C762" i="1"/>
  <c r="C763" i="1"/>
  <c r="C764" i="1"/>
  <c r="C765" i="1"/>
  <c r="C766" i="1"/>
  <c r="C767" i="1"/>
  <c r="C768" i="1"/>
  <c r="C769" i="1"/>
  <c r="C770" i="1"/>
  <c r="C771" i="1"/>
  <c r="C772" i="1"/>
  <c r="C773" i="1"/>
  <c r="C774" i="1"/>
  <c r="C775" i="1"/>
  <c r="C776" i="1"/>
  <c r="C777" i="1"/>
  <c r="C778" i="1"/>
  <c r="C779" i="1"/>
  <c r="C780" i="1"/>
  <c r="C781" i="1"/>
  <c r="C782" i="1"/>
  <c r="C783" i="1"/>
  <c r="C784" i="1"/>
  <c r="C785" i="1"/>
  <c r="C786" i="1"/>
  <c r="C787" i="1"/>
  <c r="C788" i="1"/>
  <c r="C789" i="1"/>
  <c r="C790" i="1"/>
  <c r="C791" i="1"/>
  <c r="C792" i="1"/>
  <c r="C793" i="1"/>
  <c r="C794" i="1"/>
  <c r="C795" i="1"/>
  <c r="C796" i="1"/>
  <c r="C797" i="1"/>
  <c r="C798" i="1"/>
  <c r="C799" i="1"/>
  <c r="C800" i="1"/>
  <c r="C801" i="1"/>
  <c r="C802" i="1"/>
  <c r="C803" i="1"/>
  <c r="C804" i="1"/>
  <c r="C805" i="1"/>
  <c r="C806" i="1"/>
  <c r="C807" i="1"/>
  <c r="C808" i="1"/>
  <c r="C809" i="1"/>
  <c r="C810" i="1"/>
  <c r="C811" i="1"/>
  <c r="C812" i="1"/>
  <c r="C813" i="1"/>
  <c r="C814" i="1"/>
  <c r="C815" i="1"/>
  <c r="C816" i="1"/>
  <c r="C817" i="1"/>
  <c r="C818" i="1"/>
  <c r="C819" i="1"/>
  <c r="C820" i="1"/>
  <c r="C821" i="1"/>
  <c r="C822" i="1"/>
  <c r="C823" i="1"/>
  <c r="C824" i="1"/>
  <c r="C825" i="1"/>
  <c r="C826" i="1"/>
  <c r="C827" i="1"/>
  <c r="C828" i="1"/>
  <c r="C829" i="1"/>
  <c r="C830" i="1"/>
  <c r="C831" i="1"/>
  <c r="C832" i="1"/>
  <c r="C833" i="1"/>
  <c r="C834" i="1"/>
  <c r="C835" i="1"/>
  <c r="C836" i="1"/>
  <c r="C837" i="1"/>
  <c r="C838" i="1"/>
  <c r="C839" i="1"/>
  <c r="C840" i="1"/>
  <c r="C841" i="1"/>
  <c r="C842" i="1"/>
  <c r="C843" i="1"/>
  <c r="C844" i="1"/>
  <c r="C845" i="1"/>
  <c r="C846" i="1"/>
  <c r="C847" i="1"/>
  <c r="C848" i="1"/>
  <c r="C849" i="1"/>
  <c r="C850" i="1"/>
  <c r="C851" i="1"/>
  <c r="C852" i="1"/>
  <c r="C853" i="1"/>
  <c r="C854" i="1"/>
  <c r="C855" i="1"/>
  <c r="C856" i="1"/>
  <c r="C857" i="1"/>
  <c r="C858" i="1"/>
  <c r="C859" i="1"/>
  <c r="C860" i="1"/>
  <c r="C861" i="1"/>
  <c r="C862" i="1"/>
  <c r="C863" i="1"/>
  <c r="C864" i="1"/>
  <c r="C865" i="1"/>
  <c r="C866" i="1"/>
  <c r="C867" i="1"/>
  <c r="C868" i="1"/>
  <c r="C869" i="1"/>
  <c r="C870" i="1"/>
  <c r="C871" i="1"/>
  <c r="C872" i="1"/>
  <c r="C873" i="1"/>
  <c r="C874" i="1"/>
  <c r="C875" i="1"/>
  <c r="C876" i="1"/>
  <c r="C877" i="1"/>
  <c r="C878" i="1"/>
  <c r="C879" i="1"/>
  <c r="C880" i="1"/>
  <c r="C881" i="1"/>
  <c r="C882" i="1"/>
  <c r="C883" i="1"/>
  <c r="C884" i="1"/>
  <c r="C885" i="1"/>
  <c r="C886" i="1"/>
  <c r="C887" i="1"/>
  <c r="C888" i="1"/>
  <c r="C889" i="1"/>
  <c r="C890" i="1"/>
  <c r="C891" i="1"/>
  <c r="C892" i="1"/>
  <c r="C893" i="1"/>
  <c r="C894" i="1"/>
  <c r="C895" i="1"/>
  <c r="C896" i="1"/>
  <c r="C897" i="1"/>
  <c r="C898" i="1"/>
  <c r="C899" i="1"/>
  <c r="C900" i="1"/>
  <c r="C901" i="1"/>
  <c r="C902" i="1"/>
  <c r="C903" i="1"/>
  <c r="C904" i="1"/>
  <c r="C905" i="1"/>
  <c r="C906" i="1"/>
  <c r="C907" i="1"/>
  <c r="C908" i="1"/>
  <c r="C909" i="1"/>
  <c r="C910" i="1"/>
  <c r="C911" i="1"/>
  <c r="C912" i="1"/>
  <c r="C913" i="1"/>
  <c r="C914" i="1"/>
  <c r="C915" i="1"/>
  <c r="C916" i="1"/>
  <c r="C917" i="1"/>
  <c r="C918" i="1"/>
  <c r="C919" i="1"/>
  <c r="C920" i="1"/>
  <c r="C921" i="1"/>
  <c r="C922" i="1"/>
  <c r="C923" i="1"/>
  <c r="C924" i="1"/>
  <c r="C925" i="1"/>
  <c r="C926" i="1"/>
  <c r="C927" i="1"/>
  <c r="C928" i="1"/>
  <c r="C929" i="1"/>
  <c r="C930" i="1"/>
  <c r="C931" i="1"/>
  <c r="C932" i="1"/>
  <c r="C933" i="1"/>
  <c r="C934" i="1"/>
  <c r="C935" i="1"/>
  <c r="C936" i="1"/>
  <c r="C937" i="1"/>
  <c r="C938" i="1"/>
  <c r="C939" i="1"/>
  <c r="C940" i="1"/>
  <c r="C941" i="1"/>
  <c r="C942" i="1"/>
  <c r="C943" i="1"/>
  <c r="C944" i="1"/>
  <c r="C945" i="1"/>
  <c r="C946" i="1"/>
  <c r="C947" i="1"/>
  <c r="C948" i="1"/>
  <c r="C949" i="1"/>
  <c r="C950" i="1"/>
  <c r="C951" i="1"/>
  <c r="C952" i="1"/>
  <c r="C953" i="1"/>
  <c r="C954" i="1"/>
  <c r="C955" i="1"/>
  <c r="C956" i="1"/>
  <c r="C957" i="1"/>
  <c r="C958" i="1"/>
  <c r="C959" i="1"/>
  <c r="C960" i="1"/>
  <c r="C961" i="1"/>
  <c r="C962" i="1"/>
  <c r="C963" i="1"/>
  <c r="C964" i="1"/>
  <c r="C965" i="1"/>
  <c r="C966" i="1"/>
  <c r="C967" i="1"/>
  <c r="C968" i="1"/>
  <c r="C969" i="1"/>
  <c r="C970" i="1"/>
  <c r="C971" i="1"/>
  <c r="C972" i="1"/>
  <c r="C973" i="1"/>
  <c r="C974" i="1"/>
  <c r="C975" i="1"/>
  <c r="C976" i="1"/>
  <c r="C977" i="1"/>
  <c r="C978" i="1"/>
  <c r="C979" i="1"/>
  <c r="C980" i="1"/>
  <c r="C981" i="1"/>
  <c r="C982" i="1"/>
  <c r="C983" i="1"/>
  <c r="C984" i="1"/>
  <c r="C985" i="1"/>
  <c r="C986" i="1"/>
  <c r="C987" i="1"/>
  <c r="C988" i="1"/>
  <c r="C989" i="1"/>
  <c r="C990" i="1"/>
  <c r="C991" i="1"/>
  <c r="C992" i="1"/>
  <c r="C993" i="1"/>
  <c r="C994" i="1"/>
  <c r="C995" i="1"/>
  <c r="C996" i="1"/>
  <c r="C997" i="1"/>
  <c r="C998" i="1"/>
  <c r="C999" i="1"/>
  <c r="C1000" i="1"/>
  <c r="C1001" i="1"/>
  <c r="C1002" i="1"/>
  <c r="C1003" i="1"/>
  <c r="C1004" i="1"/>
  <c r="C1005" i="1"/>
  <c r="C1006" i="1"/>
  <c r="C1007" i="1"/>
  <c r="C1008" i="1"/>
  <c r="C1009" i="1"/>
  <c r="C1010" i="1"/>
  <c r="C1011" i="1"/>
  <c r="C1012" i="1"/>
  <c r="C1013" i="1"/>
  <c r="C1014" i="1"/>
  <c r="C1015" i="1"/>
  <c r="C1016" i="1"/>
  <c r="C1017" i="1"/>
  <c r="C1018" i="1"/>
  <c r="C1019" i="1"/>
  <c r="C1020" i="1"/>
  <c r="C1021" i="1"/>
  <c r="C1022" i="1"/>
  <c r="C1023" i="1"/>
  <c r="C1024" i="1"/>
  <c r="C1025" i="1"/>
  <c r="C1026" i="1"/>
  <c r="C1027" i="1"/>
  <c r="C1028" i="1"/>
  <c r="C1029" i="1"/>
  <c r="C1030" i="1"/>
  <c r="C1031" i="1"/>
  <c r="C1032" i="1"/>
  <c r="C1033" i="1"/>
  <c r="C1034" i="1"/>
  <c r="C1035" i="1"/>
  <c r="C1036" i="1"/>
  <c r="C1037" i="1"/>
  <c r="C1038" i="1"/>
  <c r="C1039" i="1"/>
  <c r="C1040" i="1"/>
  <c r="C1041" i="1"/>
  <c r="C1042" i="1"/>
  <c r="C1043" i="1"/>
  <c r="C1044" i="1"/>
  <c r="C1045" i="1"/>
  <c r="C1046" i="1"/>
  <c r="C1047" i="1"/>
  <c r="C1048" i="1"/>
  <c r="C1049" i="1"/>
  <c r="C1050" i="1"/>
  <c r="C1051" i="1"/>
  <c r="C1052" i="1"/>
  <c r="C1053" i="1"/>
  <c r="C1054" i="1"/>
  <c r="C1055" i="1"/>
  <c r="C1056" i="1"/>
  <c r="C1057" i="1"/>
  <c r="C1058" i="1"/>
  <c r="C1059" i="1"/>
  <c r="C1060" i="1"/>
  <c r="C1061" i="1"/>
  <c r="C1062" i="1"/>
  <c r="C1063" i="1"/>
  <c r="C1064" i="1"/>
  <c r="C1065" i="1"/>
  <c r="C1066" i="1"/>
  <c r="C1067" i="1"/>
  <c r="C1068" i="1"/>
  <c r="C1069" i="1"/>
  <c r="C1070" i="1"/>
  <c r="C1071" i="1"/>
  <c r="C1072" i="1"/>
  <c r="C1073" i="1"/>
  <c r="C1074" i="1"/>
  <c r="C1075" i="1"/>
  <c r="C1076" i="1"/>
  <c r="C1077" i="1"/>
  <c r="C1078" i="1"/>
  <c r="C1079" i="1"/>
  <c r="C1080" i="1"/>
  <c r="C1081" i="1"/>
  <c r="C1082" i="1"/>
  <c r="C1083" i="1"/>
  <c r="C1084" i="1"/>
  <c r="C1085" i="1"/>
  <c r="C1086" i="1"/>
  <c r="C1087" i="1"/>
  <c r="C1088" i="1"/>
  <c r="C1089" i="1"/>
  <c r="C1090" i="1"/>
  <c r="C1091" i="1"/>
  <c r="C1092" i="1"/>
  <c r="C11" i="1"/>
  <c r="C12" i="1"/>
  <c r="C13" i="1"/>
  <c r="C14" i="1"/>
  <c r="C15" i="1"/>
  <c r="C16" i="1"/>
  <c r="C17" i="1"/>
  <c r="C18" i="1"/>
  <c r="C19" i="1"/>
  <c r="C20" i="1"/>
  <c r="C21" i="1"/>
  <c r="C22" i="1"/>
  <c r="C10" i="1"/>
  <c r="C8" i="6" l="1"/>
  <c r="F8" i="6"/>
  <c r="D8" i="6"/>
  <c r="G8" i="6"/>
  <c r="E7" i="6"/>
  <c r="C7" i="6"/>
  <c r="D7" i="6"/>
  <c r="G7" i="6"/>
  <c r="E8" i="6"/>
  <c r="F7" i="6"/>
  <c r="N10" i="5"/>
  <c r="C2" i="6"/>
  <c r="F3" i="6"/>
  <c r="D5" i="6"/>
  <c r="F4" i="6"/>
  <c r="D6" i="6"/>
  <c r="F6" i="6"/>
  <c r="F2" i="6"/>
  <c r="D2" i="6"/>
  <c r="F5" i="6"/>
  <c r="G5" i="6"/>
  <c r="F9" i="6" l="1"/>
  <c r="G6" i="6"/>
  <c r="G3" i="6"/>
  <c r="G4" i="6"/>
  <c r="G2" i="6"/>
  <c r="W1093" i="1"/>
  <c r="G11" i="6" s="1"/>
  <c r="V1093" i="1"/>
  <c r="U1093" i="1"/>
  <c r="F11" i="6" s="1"/>
  <c r="R1093" i="1"/>
  <c r="N1093" i="1"/>
  <c r="M1093" i="1"/>
  <c r="L1093" i="1"/>
  <c r="E2" i="6"/>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1" i="1"/>
  <c r="P282" i="1"/>
  <c r="P283" i="1"/>
  <c r="P284" i="1"/>
  <c r="P285" i="1"/>
  <c r="P286" i="1"/>
  <c r="P287" i="1"/>
  <c r="P288"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6" i="1"/>
  <c r="P377" i="1"/>
  <c r="P378" i="1"/>
  <c r="P379" i="1"/>
  <c r="P380" i="1"/>
  <c r="P381" i="1"/>
  <c r="P382" i="1"/>
  <c r="P383" i="1"/>
  <c r="P384" i="1"/>
  <c r="P385" i="1"/>
  <c r="P386" i="1"/>
  <c r="P387" i="1"/>
  <c r="P388" i="1"/>
  <c r="P389" i="1"/>
  <c r="P390" i="1"/>
  <c r="P391" i="1"/>
  <c r="P392" i="1"/>
  <c r="P393" i="1"/>
  <c r="P394" i="1"/>
  <c r="P395" i="1"/>
  <c r="P396" i="1"/>
  <c r="P397" i="1"/>
  <c r="P398" i="1"/>
  <c r="P399" i="1"/>
  <c r="P400" i="1"/>
  <c r="P401" i="1"/>
  <c r="P402" i="1"/>
  <c r="P403" i="1"/>
  <c r="P404" i="1"/>
  <c r="P405" i="1"/>
  <c r="P406" i="1"/>
  <c r="P407" i="1"/>
  <c r="P408" i="1"/>
  <c r="P409" i="1"/>
  <c r="P410" i="1"/>
  <c r="P411" i="1"/>
  <c r="P412" i="1"/>
  <c r="P413"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489" i="1"/>
  <c r="P490" i="1"/>
  <c r="P491" i="1"/>
  <c r="P492" i="1"/>
  <c r="P493" i="1"/>
  <c r="P494" i="1"/>
  <c r="P495" i="1"/>
  <c r="P496" i="1"/>
  <c r="P497" i="1"/>
  <c r="P498" i="1"/>
  <c r="P499" i="1"/>
  <c r="P500" i="1"/>
  <c r="P501" i="1"/>
  <c r="P502" i="1"/>
  <c r="P503" i="1"/>
  <c r="P504"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0" i="1"/>
  <c r="P531" i="1"/>
  <c r="P532" i="1"/>
  <c r="P533" i="1"/>
  <c r="P534" i="1"/>
  <c r="P535" i="1"/>
  <c r="P536" i="1"/>
  <c r="P537" i="1"/>
  <c r="P538" i="1"/>
  <c r="P539" i="1"/>
  <c r="P540" i="1"/>
  <c r="P541" i="1"/>
  <c r="P542" i="1"/>
  <c r="P543" i="1"/>
  <c r="P544" i="1"/>
  <c r="P545" i="1"/>
  <c r="P546" i="1"/>
  <c r="P547" i="1"/>
  <c r="P548" i="1"/>
  <c r="P549" i="1"/>
  <c r="P550" i="1"/>
  <c r="P551" i="1"/>
  <c r="P552" i="1"/>
  <c r="P553" i="1"/>
  <c r="P554" i="1"/>
  <c r="P555" i="1"/>
  <c r="P556" i="1"/>
  <c r="P557" i="1"/>
  <c r="P558" i="1"/>
  <c r="P559" i="1"/>
  <c r="P560" i="1"/>
  <c r="P561" i="1"/>
  <c r="P562" i="1"/>
  <c r="P563" i="1"/>
  <c r="P564" i="1"/>
  <c r="P565" i="1"/>
  <c r="P566" i="1"/>
  <c r="P567" i="1"/>
  <c r="P568" i="1"/>
  <c r="P569" i="1"/>
  <c r="P570" i="1"/>
  <c r="P571" i="1"/>
  <c r="P572" i="1"/>
  <c r="P573" i="1"/>
  <c r="P574" i="1"/>
  <c r="P575" i="1"/>
  <c r="P576" i="1"/>
  <c r="P577" i="1"/>
  <c r="P578" i="1"/>
  <c r="P579" i="1"/>
  <c r="P580" i="1"/>
  <c r="P581" i="1"/>
  <c r="P582" i="1"/>
  <c r="P583" i="1"/>
  <c r="P584" i="1"/>
  <c r="P585" i="1"/>
  <c r="P586" i="1"/>
  <c r="P587" i="1"/>
  <c r="P588" i="1"/>
  <c r="P589" i="1"/>
  <c r="P590" i="1"/>
  <c r="P591" i="1"/>
  <c r="P592" i="1"/>
  <c r="P593" i="1"/>
  <c r="P594" i="1"/>
  <c r="P595" i="1"/>
  <c r="P596" i="1"/>
  <c r="P597" i="1"/>
  <c r="P598" i="1"/>
  <c r="P599" i="1"/>
  <c r="P600" i="1"/>
  <c r="P601" i="1"/>
  <c r="P602" i="1"/>
  <c r="P603" i="1"/>
  <c r="P604" i="1"/>
  <c r="P605" i="1"/>
  <c r="P606" i="1"/>
  <c r="P607" i="1"/>
  <c r="P608" i="1"/>
  <c r="P609" i="1"/>
  <c r="P610" i="1"/>
  <c r="P611" i="1"/>
  <c r="P612" i="1"/>
  <c r="P613" i="1"/>
  <c r="P614" i="1"/>
  <c r="P615" i="1"/>
  <c r="P616" i="1"/>
  <c r="P617" i="1"/>
  <c r="P618" i="1"/>
  <c r="P619" i="1"/>
  <c r="P620" i="1"/>
  <c r="P621" i="1"/>
  <c r="P622" i="1"/>
  <c r="P623" i="1"/>
  <c r="P624" i="1"/>
  <c r="P625" i="1"/>
  <c r="P626" i="1"/>
  <c r="P627" i="1"/>
  <c r="P628" i="1"/>
  <c r="P629" i="1"/>
  <c r="P630" i="1"/>
  <c r="P631" i="1"/>
  <c r="P632" i="1"/>
  <c r="P633" i="1"/>
  <c r="P634" i="1"/>
  <c r="P635" i="1"/>
  <c r="P636" i="1"/>
  <c r="P637" i="1"/>
  <c r="P638" i="1"/>
  <c r="P639" i="1"/>
  <c r="P640" i="1"/>
  <c r="P641" i="1"/>
  <c r="P642" i="1"/>
  <c r="P643" i="1"/>
  <c r="P644" i="1"/>
  <c r="P645" i="1"/>
  <c r="P646" i="1"/>
  <c r="P647" i="1"/>
  <c r="P648" i="1"/>
  <c r="P649" i="1"/>
  <c r="P650" i="1"/>
  <c r="P651" i="1"/>
  <c r="P652" i="1"/>
  <c r="P653" i="1"/>
  <c r="P654" i="1"/>
  <c r="P655" i="1"/>
  <c r="P656" i="1"/>
  <c r="P657" i="1"/>
  <c r="P658" i="1"/>
  <c r="P659" i="1"/>
  <c r="P660" i="1"/>
  <c r="P661" i="1"/>
  <c r="P662" i="1"/>
  <c r="P663" i="1"/>
  <c r="P664" i="1"/>
  <c r="P665" i="1"/>
  <c r="P666" i="1"/>
  <c r="P667" i="1"/>
  <c r="P668" i="1"/>
  <c r="P669" i="1"/>
  <c r="P670" i="1"/>
  <c r="P671" i="1"/>
  <c r="P672" i="1"/>
  <c r="P673" i="1"/>
  <c r="P674" i="1"/>
  <c r="P675" i="1"/>
  <c r="P676" i="1"/>
  <c r="P677" i="1"/>
  <c r="P678" i="1"/>
  <c r="P679" i="1"/>
  <c r="P680" i="1"/>
  <c r="P681" i="1"/>
  <c r="P682" i="1"/>
  <c r="P683" i="1"/>
  <c r="P684" i="1"/>
  <c r="P685" i="1"/>
  <c r="P686" i="1"/>
  <c r="P687" i="1"/>
  <c r="P688" i="1"/>
  <c r="P689" i="1"/>
  <c r="P690" i="1"/>
  <c r="P691" i="1"/>
  <c r="P692" i="1"/>
  <c r="P693" i="1"/>
  <c r="P694" i="1"/>
  <c r="P695" i="1"/>
  <c r="P696" i="1"/>
  <c r="P697" i="1"/>
  <c r="P698" i="1"/>
  <c r="P699" i="1"/>
  <c r="P700" i="1"/>
  <c r="P701" i="1"/>
  <c r="P702" i="1"/>
  <c r="P703" i="1"/>
  <c r="P704" i="1"/>
  <c r="P705" i="1"/>
  <c r="P706" i="1"/>
  <c r="P707" i="1"/>
  <c r="P708" i="1"/>
  <c r="P709" i="1"/>
  <c r="P710" i="1"/>
  <c r="P711" i="1"/>
  <c r="P712" i="1"/>
  <c r="P713" i="1"/>
  <c r="P714" i="1"/>
  <c r="P715" i="1"/>
  <c r="P716" i="1"/>
  <c r="P717" i="1"/>
  <c r="P718" i="1"/>
  <c r="P719" i="1"/>
  <c r="P720" i="1"/>
  <c r="P721" i="1"/>
  <c r="P722" i="1"/>
  <c r="P723" i="1"/>
  <c r="P724" i="1"/>
  <c r="P725" i="1"/>
  <c r="P726" i="1"/>
  <c r="P727" i="1"/>
  <c r="P728" i="1"/>
  <c r="P729" i="1"/>
  <c r="P730" i="1"/>
  <c r="P731" i="1"/>
  <c r="P732" i="1"/>
  <c r="P733" i="1"/>
  <c r="P734" i="1"/>
  <c r="P735" i="1"/>
  <c r="P736" i="1"/>
  <c r="P737" i="1"/>
  <c r="P738" i="1"/>
  <c r="P739" i="1"/>
  <c r="P740" i="1"/>
  <c r="P741" i="1"/>
  <c r="P742" i="1"/>
  <c r="P743" i="1"/>
  <c r="P744" i="1"/>
  <c r="P745" i="1"/>
  <c r="P746" i="1"/>
  <c r="P747" i="1"/>
  <c r="P748" i="1"/>
  <c r="P749" i="1"/>
  <c r="P750" i="1"/>
  <c r="P751" i="1"/>
  <c r="P752" i="1"/>
  <c r="P753" i="1"/>
  <c r="P754" i="1"/>
  <c r="P755" i="1"/>
  <c r="P756" i="1"/>
  <c r="P757" i="1"/>
  <c r="P758" i="1"/>
  <c r="P759" i="1"/>
  <c r="P760" i="1"/>
  <c r="P761" i="1"/>
  <c r="P762" i="1"/>
  <c r="P763" i="1"/>
  <c r="P764" i="1"/>
  <c r="P765" i="1"/>
  <c r="P766" i="1"/>
  <c r="P767" i="1"/>
  <c r="P768" i="1"/>
  <c r="P769" i="1"/>
  <c r="P770" i="1"/>
  <c r="P771" i="1"/>
  <c r="P772" i="1"/>
  <c r="P773" i="1"/>
  <c r="P774" i="1"/>
  <c r="P775" i="1"/>
  <c r="P776" i="1"/>
  <c r="P777" i="1"/>
  <c r="P778" i="1"/>
  <c r="P779" i="1"/>
  <c r="P780" i="1"/>
  <c r="P781" i="1"/>
  <c r="P782" i="1"/>
  <c r="P783" i="1"/>
  <c r="P784" i="1"/>
  <c r="P785" i="1"/>
  <c r="P786" i="1"/>
  <c r="P787" i="1"/>
  <c r="P788" i="1"/>
  <c r="P789" i="1"/>
  <c r="P790" i="1"/>
  <c r="P791" i="1"/>
  <c r="P792" i="1"/>
  <c r="P793" i="1"/>
  <c r="P794" i="1"/>
  <c r="P795" i="1"/>
  <c r="P796" i="1"/>
  <c r="P797" i="1"/>
  <c r="P798" i="1"/>
  <c r="P799" i="1"/>
  <c r="P800" i="1"/>
  <c r="P801" i="1"/>
  <c r="P802" i="1"/>
  <c r="P803" i="1"/>
  <c r="P804" i="1"/>
  <c r="P805" i="1"/>
  <c r="P806" i="1"/>
  <c r="P807" i="1"/>
  <c r="P808" i="1"/>
  <c r="P809" i="1"/>
  <c r="P810" i="1"/>
  <c r="P811" i="1"/>
  <c r="P812" i="1"/>
  <c r="P813" i="1"/>
  <c r="P814" i="1"/>
  <c r="P815" i="1"/>
  <c r="P816" i="1"/>
  <c r="P817" i="1"/>
  <c r="P818" i="1"/>
  <c r="P819" i="1"/>
  <c r="P820" i="1"/>
  <c r="P821" i="1"/>
  <c r="P822" i="1"/>
  <c r="P823" i="1"/>
  <c r="P824" i="1"/>
  <c r="P825" i="1"/>
  <c r="P826" i="1"/>
  <c r="P827" i="1"/>
  <c r="P828" i="1"/>
  <c r="P829" i="1"/>
  <c r="P830" i="1"/>
  <c r="P831" i="1"/>
  <c r="P832" i="1"/>
  <c r="P833" i="1"/>
  <c r="P834" i="1"/>
  <c r="P835" i="1"/>
  <c r="P836" i="1"/>
  <c r="P837" i="1"/>
  <c r="P838" i="1"/>
  <c r="P839" i="1"/>
  <c r="P840" i="1"/>
  <c r="P841" i="1"/>
  <c r="P842" i="1"/>
  <c r="P843" i="1"/>
  <c r="P844" i="1"/>
  <c r="P845" i="1"/>
  <c r="P846" i="1"/>
  <c r="P847" i="1"/>
  <c r="P848" i="1"/>
  <c r="P849" i="1"/>
  <c r="P850" i="1"/>
  <c r="P851" i="1"/>
  <c r="P852" i="1"/>
  <c r="P853" i="1"/>
  <c r="P854" i="1"/>
  <c r="P855" i="1"/>
  <c r="P856" i="1"/>
  <c r="P857" i="1"/>
  <c r="P858" i="1"/>
  <c r="P859" i="1"/>
  <c r="P860" i="1"/>
  <c r="P861" i="1"/>
  <c r="P862" i="1"/>
  <c r="P863" i="1"/>
  <c r="P864" i="1"/>
  <c r="P865" i="1"/>
  <c r="P866" i="1"/>
  <c r="P867" i="1"/>
  <c r="P868" i="1"/>
  <c r="P869" i="1"/>
  <c r="P870" i="1"/>
  <c r="P871" i="1"/>
  <c r="P872" i="1"/>
  <c r="P873" i="1"/>
  <c r="P874" i="1"/>
  <c r="P875" i="1"/>
  <c r="P876" i="1"/>
  <c r="P877" i="1"/>
  <c r="P878" i="1"/>
  <c r="P879" i="1"/>
  <c r="P880" i="1"/>
  <c r="P881" i="1"/>
  <c r="P882" i="1"/>
  <c r="P883" i="1"/>
  <c r="P884" i="1"/>
  <c r="P885" i="1"/>
  <c r="P886" i="1"/>
  <c r="P887" i="1"/>
  <c r="P888" i="1"/>
  <c r="P889" i="1"/>
  <c r="P890" i="1"/>
  <c r="P891" i="1"/>
  <c r="P892" i="1"/>
  <c r="P893" i="1"/>
  <c r="P894" i="1"/>
  <c r="P895" i="1"/>
  <c r="P896" i="1"/>
  <c r="P897" i="1"/>
  <c r="P898" i="1"/>
  <c r="P899" i="1"/>
  <c r="P900" i="1"/>
  <c r="P901" i="1"/>
  <c r="P902" i="1"/>
  <c r="P903" i="1"/>
  <c r="P904" i="1"/>
  <c r="P905" i="1"/>
  <c r="P906" i="1"/>
  <c r="P907" i="1"/>
  <c r="P908" i="1"/>
  <c r="P909" i="1"/>
  <c r="P910" i="1"/>
  <c r="P911" i="1"/>
  <c r="P912" i="1"/>
  <c r="P913" i="1"/>
  <c r="P914" i="1"/>
  <c r="P915" i="1"/>
  <c r="P916" i="1"/>
  <c r="P917" i="1"/>
  <c r="P918" i="1"/>
  <c r="P919" i="1"/>
  <c r="P920" i="1"/>
  <c r="P921" i="1"/>
  <c r="P922" i="1"/>
  <c r="P923" i="1"/>
  <c r="P924" i="1"/>
  <c r="P925" i="1"/>
  <c r="P926" i="1"/>
  <c r="P927" i="1"/>
  <c r="P928" i="1"/>
  <c r="P929" i="1"/>
  <c r="P930" i="1"/>
  <c r="P931" i="1"/>
  <c r="P932" i="1"/>
  <c r="P933" i="1"/>
  <c r="P934" i="1"/>
  <c r="P935" i="1"/>
  <c r="P936" i="1"/>
  <c r="P937" i="1"/>
  <c r="P938" i="1"/>
  <c r="P939" i="1"/>
  <c r="P940" i="1"/>
  <c r="P941" i="1"/>
  <c r="P942" i="1"/>
  <c r="P943" i="1"/>
  <c r="P944" i="1"/>
  <c r="P945" i="1"/>
  <c r="P946" i="1"/>
  <c r="P947" i="1"/>
  <c r="P948" i="1"/>
  <c r="P949" i="1"/>
  <c r="P950" i="1"/>
  <c r="P951" i="1"/>
  <c r="P952" i="1"/>
  <c r="P953" i="1"/>
  <c r="P954" i="1"/>
  <c r="P955" i="1"/>
  <c r="P956" i="1"/>
  <c r="P957" i="1"/>
  <c r="P958" i="1"/>
  <c r="P959" i="1"/>
  <c r="P960" i="1"/>
  <c r="P961" i="1"/>
  <c r="P962" i="1"/>
  <c r="P963" i="1"/>
  <c r="P964" i="1"/>
  <c r="P965" i="1"/>
  <c r="P966" i="1"/>
  <c r="P967" i="1"/>
  <c r="P968" i="1"/>
  <c r="P969" i="1"/>
  <c r="P970" i="1"/>
  <c r="P971" i="1"/>
  <c r="P972" i="1"/>
  <c r="P973" i="1"/>
  <c r="P974" i="1"/>
  <c r="P975" i="1"/>
  <c r="P976" i="1"/>
  <c r="P977" i="1"/>
  <c r="P978" i="1"/>
  <c r="P979" i="1"/>
  <c r="P980" i="1"/>
  <c r="P981" i="1"/>
  <c r="P982" i="1"/>
  <c r="P983" i="1"/>
  <c r="P984" i="1"/>
  <c r="P985" i="1"/>
  <c r="P986" i="1"/>
  <c r="P987" i="1"/>
  <c r="P988" i="1"/>
  <c r="P989" i="1"/>
  <c r="P990" i="1"/>
  <c r="P991" i="1"/>
  <c r="P992" i="1"/>
  <c r="P993" i="1"/>
  <c r="P994" i="1"/>
  <c r="P995" i="1"/>
  <c r="P996" i="1"/>
  <c r="P997" i="1"/>
  <c r="P998" i="1"/>
  <c r="P999" i="1"/>
  <c r="P1000" i="1"/>
  <c r="P1001" i="1"/>
  <c r="P1002" i="1"/>
  <c r="P1003" i="1"/>
  <c r="P1004" i="1"/>
  <c r="P1005" i="1"/>
  <c r="P1006" i="1"/>
  <c r="P1007" i="1"/>
  <c r="P1008" i="1"/>
  <c r="P1009" i="1"/>
  <c r="P1010" i="1"/>
  <c r="P1011" i="1"/>
  <c r="P1012" i="1"/>
  <c r="P1013" i="1"/>
  <c r="P1014" i="1"/>
  <c r="P1015" i="1"/>
  <c r="P1016" i="1"/>
  <c r="P1017" i="1"/>
  <c r="P1018" i="1"/>
  <c r="P1019" i="1"/>
  <c r="P1020" i="1"/>
  <c r="P1021" i="1"/>
  <c r="P1022" i="1"/>
  <c r="P1023" i="1"/>
  <c r="P1024" i="1"/>
  <c r="P1025" i="1"/>
  <c r="P1026" i="1"/>
  <c r="P1027" i="1"/>
  <c r="P1028" i="1"/>
  <c r="P1029" i="1"/>
  <c r="P1030" i="1"/>
  <c r="P1031" i="1"/>
  <c r="P1032" i="1"/>
  <c r="P1033" i="1"/>
  <c r="P1034" i="1"/>
  <c r="P1035" i="1"/>
  <c r="P1036" i="1"/>
  <c r="P1037" i="1"/>
  <c r="P1038" i="1"/>
  <c r="P1039" i="1"/>
  <c r="P1040" i="1"/>
  <c r="P1041" i="1"/>
  <c r="P1042" i="1"/>
  <c r="P1043" i="1"/>
  <c r="P1044" i="1"/>
  <c r="P1045" i="1"/>
  <c r="P1046" i="1"/>
  <c r="P1047" i="1"/>
  <c r="P1048" i="1"/>
  <c r="P1049" i="1"/>
  <c r="P1050" i="1"/>
  <c r="P1051" i="1"/>
  <c r="P1052" i="1"/>
  <c r="P1053" i="1"/>
  <c r="P1054" i="1"/>
  <c r="P1055" i="1"/>
  <c r="P1056" i="1"/>
  <c r="P1057" i="1"/>
  <c r="P1058" i="1"/>
  <c r="P1059" i="1"/>
  <c r="P1060" i="1"/>
  <c r="P1061" i="1"/>
  <c r="P1062" i="1"/>
  <c r="P1063" i="1"/>
  <c r="P1064" i="1"/>
  <c r="P1065" i="1"/>
  <c r="P1066" i="1"/>
  <c r="P1067" i="1"/>
  <c r="P1068" i="1"/>
  <c r="P1069" i="1"/>
  <c r="P1070" i="1"/>
  <c r="P1071" i="1"/>
  <c r="P1072" i="1"/>
  <c r="P1073" i="1"/>
  <c r="P1074" i="1"/>
  <c r="P1075" i="1"/>
  <c r="P1076" i="1"/>
  <c r="P1077" i="1"/>
  <c r="P1078" i="1"/>
  <c r="P1079" i="1"/>
  <c r="P1080" i="1"/>
  <c r="P1081" i="1"/>
  <c r="P1082" i="1"/>
  <c r="P1083" i="1"/>
  <c r="P1084" i="1"/>
  <c r="P1085" i="1"/>
  <c r="P1086" i="1"/>
  <c r="P1087" i="1"/>
  <c r="P1088" i="1"/>
  <c r="P1089" i="1"/>
  <c r="P1090" i="1"/>
  <c r="P1091" i="1"/>
  <c r="P1092" i="1"/>
  <c r="J41" i="1"/>
  <c r="Q41" i="1"/>
  <c r="Z41" i="1"/>
  <c r="AA41" i="1" s="1"/>
  <c r="J42" i="1"/>
  <c r="Q42" i="1"/>
  <c r="Z42" i="1"/>
  <c r="AA42" i="1" s="1"/>
  <c r="J43" i="1"/>
  <c r="Q43" i="1"/>
  <c r="Z43" i="1"/>
  <c r="AA43" i="1" s="1"/>
  <c r="J44" i="1"/>
  <c r="Q44" i="1"/>
  <c r="Z44" i="1"/>
  <c r="AA44" i="1" s="1"/>
  <c r="J45" i="1"/>
  <c r="Q45" i="1"/>
  <c r="Z45" i="1"/>
  <c r="AA45" i="1" s="1"/>
  <c r="J46" i="1"/>
  <c r="Q46" i="1"/>
  <c r="Z46" i="1"/>
  <c r="AA46" i="1" s="1"/>
  <c r="J47" i="1"/>
  <c r="Q47" i="1"/>
  <c r="Z47" i="1"/>
  <c r="AA47" i="1" s="1"/>
  <c r="J48" i="1"/>
  <c r="Q48" i="1"/>
  <c r="Z48" i="1"/>
  <c r="AA48" i="1" s="1"/>
  <c r="J49" i="1"/>
  <c r="Q49" i="1"/>
  <c r="Z49" i="1"/>
  <c r="AA49" i="1" s="1"/>
  <c r="J50" i="1"/>
  <c r="Q50" i="1"/>
  <c r="Z50" i="1"/>
  <c r="AA50" i="1" s="1"/>
  <c r="J51" i="1"/>
  <c r="Q51" i="1"/>
  <c r="Z51" i="1"/>
  <c r="AA51" i="1" s="1"/>
  <c r="J52" i="1"/>
  <c r="Q52" i="1"/>
  <c r="Z52" i="1"/>
  <c r="AA52" i="1" s="1"/>
  <c r="J53" i="1"/>
  <c r="Q53" i="1"/>
  <c r="Z53" i="1"/>
  <c r="AA53" i="1" s="1"/>
  <c r="J54" i="1"/>
  <c r="Q54" i="1"/>
  <c r="Z54" i="1"/>
  <c r="AA54" i="1" s="1"/>
  <c r="J55" i="1"/>
  <c r="Q55" i="1"/>
  <c r="Z55" i="1"/>
  <c r="AA55" i="1" s="1"/>
  <c r="J56" i="1"/>
  <c r="Q56" i="1"/>
  <c r="Z56" i="1"/>
  <c r="AA56" i="1" s="1"/>
  <c r="J57" i="1"/>
  <c r="Q57" i="1"/>
  <c r="Z57" i="1"/>
  <c r="AA57" i="1" s="1"/>
  <c r="J58" i="1"/>
  <c r="Q58" i="1"/>
  <c r="Z58" i="1"/>
  <c r="AA58" i="1" s="1"/>
  <c r="J59" i="1"/>
  <c r="Q59" i="1"/>
  <c r="Z59" i="1"/>
  <c r="AA59" i="1" s="1"/>
  <c r="J60" i="1"/>
  <c r="Q60" i="1"/>
  <c r="Z60" i="1"/>
  <c r="AA60" i="1" s="1"/>
  <c r="J61" i="1"/>
  <c r="Q61" i="1"/>
  <c r="Z61" i="1"/>
  <c r="AA61" i="1" s="1"/>
  <c r="J62" i="1"/>
  <c r="Q62" i="1"/>
  <c r="Z62" i="1"/>
  <c r="AA62" i="1" s="1"/>
  <c r="J63" i="1"/>
  <c r="Q63" i="1"/>
  <c r="Z63" i="1"/>
  <c r="AA63" i="1" s="1"/>
  <c r="J64" i="1"/>
  <c r="Q64" i="1"/>
  <c r="Z64" i="1"/>
  <c r="AA64" i="1" s="1"/>
  <c r="J65" i="1"/>
  <c r="Q65" i="1"/>
  <c r="Z65" i="1"/>
  <c r="AA65" i="1" s="1"/>
  <c r="J66" i="1"/>
  <c r="Q66" i="1"/>
  <c r="Z66" i="1"/>
  <c r="AA66" i="1" s="1"/>
  <c r="J67" i="1"/>
  <c r="Q67" i="1"/>
  <c r="Z67" i="1"/>
  <c r="AA67" i="1" s="1"/>
  <c r="J68" i="1"/>
  <c r="Q68" i="1"/>
  <c r="Z68" i="1"/>
  <c r="AA68" i="1" s="1"/>
  <c r="J69" i="1"/>
  <c r="Q69" i="1"/>
  <c r="Z69" i="1"/>
  <c r="AA69" i="1" s="1"/>
  <c r="J70" i="1"/>
  <c r="Q70" i="1"/>
  <c r="Z70" i="1"/>
  <c r="AA70" i="1" s="1"/>
  <c r="J71" i="1"/>
  <c r="Q71" i="1"/>
  <c r="Z71" i="1"/>
  <c r="AA71" i="1" s="1"/>
  <c r="J72" i="1"/>
  <c r="Q72" i="1"/>
  <c r="Z72" i="1"/>
  <c r="AA72" i="1" s="1"/>
  <c r="J73" i="1"/>
  <c r="Q73" i="1"/>
  <c r="Z73" i="1"/>
  <c r="AA73" i="1" s="1"/>
  <c r="J74" i="1"/>
  <c r="Q74" i="1"/>
  <c r="Z74" i="1"/>
  <c r="AA74" i="1" s="1"/>
  <c r="J75" i="1"/>
  <c r="Q75" i="1"/>
  <c r="Z75" i="1"/>
  <c r="AA75" i="1" s="1"/>
  <c r="J76" i="1"/>
  <c r="Q76" i="1"/>
  <c r="Z76" i="1"/>
  <c r="AA76" i="1" s="1"/>
  <c r="J77" i="1"/>
  <c r="Q77" i="1"/>
  <c r="Z77" i="1"/>
  <c r="AA77" i="1" s="1"/>
  <c r="J78" i="1"/>
  <c r="Q78" i="1"/>
  <c r="Z78" i="1"/>
  <c r="AA78" i="1" s="1"/>
  <c r="J79" i="1"/>
  <c r="Q79" i="1"/>
  <c r="Z79" i="1"/>
  <c r="AA79" i="1" s="1"/>
  <c r="J80" i="1"/>
  <c r="Q80" i="1"/>
  <c r="Z80" i="1"/>
  <c r="AA80" i="1" s="1"/>
  <c r="J81" i="1"/>
  <c r="Q81" i="1"/>
  <c r="Z81" i="1"/>
  <c r="AA81" i="1" s="1"/>
  <c r="J82" i="1"/>
  <c r="Q82" i="1"/>
  <c r="Z82" i="1"/>
  <c r="AA82" i="1" s="1"/>
  <c r="J83" i="1"/>
  <c r="Q83" i="1"/>
  <c r="Z83" i="1"/>
  <c r="AA83" i="1" s="1"/>
  <c r="J84" i="1"/>
  <c r="Q84" i="1"/>
  <c r="Z84" i="1"/>
  <c r="AA84" i="1" s="1"/>
  <c r="J85" i="1"/>
  <c r="Q85" i="1"/>
  <c r="Z85" i="1"/>
  <c r="AA85" i="1" s="1"/>
  <c r="J86" i="1"/>
  <c r="Q86" i="1"/>
  <c r="Z86" i="1"/>
  <c r="AA86" i="1" s="1"/>
  <c r="J87" i="1"/>
  <c r="Q87" i="1"/>
  <c r="Z87" i="1"/>
  <c r="AA87" i="1" s="1"/>
  <c r="J88" i="1"/>
  <c r="Q88" i="1"/>
  <c r="Z88" i="1"/>
  <c r="AA88" i="1" s="1"/>
  <c r="J89" i="1"/>
  <c r="Q89" i="1"/>
  <c r="Z89" i="1"/>
  <c r="AA89" i="1" s="1"/>
  <c r="J90" i="1"/>
  <c r="Q90" i="1"/>
  <c r="Z90" i="1"/>
  <c r="AA90" i="1" s="1"/>
  <c r="J91" i="1"/>
  <c r="Q91" i="1"/>
  <c r="Z91" i="1"/>
  <c r="AA91" i="1" s="1"/>
  <c r="J92" i="1"/>
  <c r="Q92" i="1"/>
  <c r="Z92" i="1"/>
  <c r="AA92" i="1" s="1"/>
  <c r="J93" i="1"/>
  <c r="Q93" i="1"/>
  <c r="Z93" i="1"/>
  <c r="AA93" i="1" s="1"/>
  <c r="J94" i="1"/>
  <c r="Q94" i="1"/>
  <c r="Z94" i="1"/>
  <c r="AA94" i="1" s="1"/>
  <c r="J95" i="1"/>
  <c r="Q95" i="1"/>
  <c r="Z95" i="1"/>
  <c r="AA95" i="1" s="1"/>
  <c r="J96" i="1"/>
  <c r="Q96" i="1"/>
  <c r="Z96" i="1"/>
  <c r="AA96" i="1" s="1"/>
  <c r="J97" i="1"/>
  <c r="Q97" i="1"/>
  <c r="Z97" i="1"/>
  <c r="AA97" i="1" s="1"/>
  <c r="J98" i="1"/>
  <c r="Q98" i="1"/>
  <c r="Z98" i="1"/>
  <c r="AA98" i="1" s="1"/>
  <c r="J99" i="1"/>
  <c r="Q99" i="1"/>
  <c r="Z99" i="1"/>
  <c r="AA99" i="1" s="1"/>
  <c r="J100" i="1"/>
  <c r="Q100" i="1"/>
  <c r="Z100" i="1"/>
  <c r="AA100" i="1" s="1"/>
  <c r="J101" i="1"/>
  <c r="Q101" i="1"/>
  <c r="Z101" i="1"/>
  <c r="AA101" i="1" s="1"/>
  <c r="J102" i="1"/>
  <c r="Q102" i="1"/>
  <c r="Z102" i="1"/>
  <c r="AA102" i="1" s="1"/>
  <c r="J103" i="1"/>
  <c r="Q103" i="1"/>
  <c r="Z103" i="1"/>
  <c r="AA103" i="1" s="1"/>
  <c r="J104" i="1"/>
  <c r="Q104" i="1"/>
  <c r="Z104" i="1"/>
  <c r="AA104" i="1" s="1"/>
  <c r="J105" i="1"/>
  <c r="Q105" i="1"/>
  <c r="Z105" i="1"/>
  <c r="AA105" i="1" s="1"/>
  <c r="J106" i="1"/>
  <c r="Q106" i="1"/>
  <c r="Z106" i="1"/>
  <c r="AA106" i="1" s="1"/>
  <c r="J107" i="1"/>
  <c r="Q107" i="1"/>
  <c r="Z107" i="1"/>
  <c r="AA107" i="1" s="1"/>
  <c r="J108" i="1"/>
  <c r="Q108" i="1"/>
  <c r="Z108" i="1"/>
  <c r="AA108" i="1" s="1"/>
  <c r="J109" i="1"/>
  <c r="Q109" i="1"/>
  <c r="Z109" i="1"/>
  <c r="AA109" i="1" s="1"/>
  <c r="J110" i="1"/>
  <c r="Q110" i="1"/>
  <c r="Z110" i="1"/>
  <c r="AA110" i="1" s="1"/>
  <c r="J111" i="1"/>
  <c r="Q111" i="1"/>
  <c r="Z111" i="1"/>
  <c r="AA111" i="1" s="1"/>
  <c r="J112" i="1"/>
  <c r="Q112" i="1"/>
  <c r="Z112" i="1"/>
  <c r="AA112" i="1" s="1"/>
  <c r="J113" i="1"/>
  <c r="Q113" i="1"/>
  <c r="Z113" i="1"/>
  <c r="AA113" i="1" s="1"/>
  <c r="J114" i="1"/>
  <c r="Q114" i="1"/>
  <c r="Z114" i="1"/>
  <c r="AA114" i="1" s="1"/>
  <c r="J115" i="1"/>
  <c r="Q115" i="1"/>
  <c r="Z115" i="1"/>
  <c r="AA115" i="1" s="1"/>
  <c r="J116" i="1"/>
  <c r="Q116" i="1"/>
  <c r="Z116" i="1"/>
  <c r="AA116" i="1" s="1"/>
  <c r="J117" i="1"/>
  <c r="Q117" i="1"/>
  <c r="Z117" i="1"/>
  <c r="AA117" i="1" s="1"/>
  <c r="J118" i="1"/>
  <c r="Q118" i="1"/>
  <c r="Z118" i="1"/>
  <c r="AA118" i="1" s="1"/>
  <c r="J119" i="1"/>
  <c r="Q119" i="1"/>
  <c r="Z119" i="1"/>
  <c r="AA119" i="1" s="1"/>
  <c r="J120" i="1"/>
  <c r="Q120" i="1"/>
  <c r="Z120" i="1"/>
  <c r="AA120" i="1" s="1"/>
  <c r="J121" i="1"/>
  <c r="Q121" i="1"/>
  <c r="Z121" i="1"/>
  <c r="AA121" i="1" s="1"/>
  <c r="J122" i="1"/>
  <c r="Q122" i="1"/>
  <c r="Z122" i="1"/>
  <c r="AA122" i="1" s="1"/>
  <c r="J123" i="1"/>
  <c r="Q123" i="1"/>
  <c r="Z123" i="1"/>
  <c r="AA123" i="1" s="1"/>
  <c r="J124" i="1"/>
  <c r="Q124" i="1"/>
  <c r="Z124" i="1"/>
  <c r="AA124" i="1" s="1"/>
  <c r="J125" i="1"/>
  <c r="Q125" i="1"/>
  <c r="Z125" i="1"/>
  <c r="AA125" i="1" s="1"/>
  <c r="J126" i="1"/>
  <c r="Q126" i="1"/>
  <c r="Z126" i="1"/>
  <c r="AA126" i="1" s="1"/>
  <c r="J127" i="1"/>
  <c r="Q127" i="1"/>
  <c r="Z127" i="1"/>
  <c r="AA127" i="1" s="1"/>
  <c r="J128" i="1"/>
  <c r="Q128" i="1"/>
  <c r="Z128" i="1"/>
  <c r="AA128" i="1" s="1"/>
  <c r="J129" i="1"/>
  <c r="Q129" i="1"/>
  <c r="Z129" i="1"/>
  <c r="AA129" i="1" s="1"/>
  <c r="J130" i="1"/>
  <c r="Q130" i="1"/>
  <c r="Z130" i="1"/>
  <c r="AA130" i="1" s="1"/>
  <c r="J131" i="1"/>
  <c r="Q131" i="1"/>
  <c r="Z131" i="1"/>
  <c r="AA131" i="1" s="1"/>
  <c r="J132" i="1"/>
  <c r="Q132" i="1"/>
  <c r="Z132" i="1"/>
  <c r="AA132" i="1" s="1"/>
  <c r="J133" i="1"/>
  <c r="Q133" i="1"/>
  <c r="Z133" i="1"/>
  <c r="AA133" i="1" s="1"/>
  <c r="J134" i="1"/>
  <c r="Q134" i="1"/>
  <c r="Z134" i="1"/>
  <c r="AA134" i="1" s="1"/>
  <c r="J135" i="1"/>
  <c r="Q135" i="1"/>
  <c r="Z135" i="1"/>
  <c r="AA135" i="1" s="1"/>
  <c r="J136" i="1"/>
  <c r="Q136" i="1"/>
  <c r="Z136" i="1"/>
  <c r="AA136" i="1" s="1"/>
  <c r="J137" i="1"/>
  <c r="Q137" i="1"/>
  <c r="Z137" i="1"/>
  <c r="AA137" i="1" s="1"/>
  <c r="J138" i="1"/>
  <c r="Q138" i="1"/>
  <c r="Z138" i="1"/>
  <c r="AA138" i="1" s="1"/>
  <c r="J139" i="1"/>
  <c r="Q139" i="1"/>
  <c r="Z139" i="1"/>
  <c r="AA139" i="1" s="1"/>
  <c r="J140" i="1"/>
  <c r="Q140" i="1"/>
  <c r="Z140" i="1"/>
  <c r="AA140" i="1" s="1"/>
  <c r="J141" i="1"/>
  <c r="Q141" i="1"/>
  <c r="Z141" i="1"/>
  <c r="AA141" i="1" s="1"/>
  <c r="J142" i="1"/>
  <c r="Q142" i="1"/>
  <c r="Z142" i="1"/>
  <c r="AA142" i="1" s="1"/>
  <c r="J143" i="1"/>
  <c r="Q143" i="1"/>
  <c r="Z143" i="1"/>
  <c r="AA143" i="1" s="1"/>
  <c r="J144" i="1"/>
  <c r="Q144" i="1"/>
  <c r="Z144" i="1"/>
  <c r="AA144" i="1" s="1"/>
  <c r="J145" i="1"/>
  <c r="Q145" i="1"/>
  <c r="Z145" i="1"/>
  <c r="AA145" i="1" s="1"/>
  <c r="J146" i="1"/>
  <c r="Q146" i="1"/>
  <c r="Z146" i="1"/>
  <c r="AA146" i="1" s="1"/>
  <c r="J147" i="1"/>
  <c r="Q147" i="1"/>
  <c r="Z147" i="1"/>
  <c r="AA147" i="1" s="1"/>
  <c r="J148" i="1"/>
  <c r="Q148" i="1"/>
  <c r="Z148" i="1"/>
  <c r="AA148" i="1" s="1"/>
  <c r="J149" i="1"/>
  <c r="Q149" i="1"/>
  <c r="Z149" i="1"/>
  <c r="AA149" i="1" s="1"/>
  <c r="J150" i="1"/>
  <c r="Q150" i="1"/>
  <c r="Z150" i="1"/>
  <c r="AA150" i="1" s="1"/>
  <c r="J151" i="1"/>
  <c r="Q151" i="1"/>
  <c r="Z151" i="1"/>
  <c r="AA151" i="1" s="1"/>
  <c r="J152" i="1"/>
  <c r="Q152" i="1"/>
  <c r="Z152" i="1"/>
  <c r="AA152" i="1" s="1"/>
  <c r="J153" i="1"/>
  <c r="Q153" i="1"/>
  <c r="Z153" i="1"/>
  <c r="AA153" i="1" s="1"/>
  <c r="J154" i="1"/>
  <c r="Q154" i="1"/>
  <c r="Z154" i="1"/>
  <c r="AA154" i="1" s="1"/>
  <c r="J155" i="1"/>
  <c r="Q155" i="1"/>
  <c r="Z155" i="1"/>
  <c r="AA155" i="1" s="1"/>
  <c r="J156" i="1"/>
  <c r="Q156" i="1"/>
  <c r="Z156" i="1"/>
  <c r="AA156" i="1" s="1"/>
  <c r="J157" i="1"/>
  <c r="Q157" i="1"/>
  <c r="Z157" i="1"/>
  <c r="AA157" i="1" s="1"/>
  <c r="J158" i="1"/>
  <c r="Q158" i="1"/>
  <c r="Z158" i="1"/>
  <c r="AA158" i="1" s="1"/>
  <c r="J159" i="1"/>
  <c r="Q159" i="1"/>
  <c r="Z159" i="1"/>
  <c r="AA159" i="1" s="1"/>
  <c r="J160" i="1"/>
  <c r="Q160" i="1"/>
  <c r="Z160" i="1"/>
  <c r="AA160" i="1" s="1"/>
  <c r="J161" i="1"/>
  <c r="Q161" i="1"/>
  <c r="Z161" i="1"/>
  <c r="AA161" i="1" s="1"/>
  <c r="J162" i="1"/>
  <c r="Q162" i="1"/>
  <c r="Z162" i="1"/>
  <c r="AA162" i="1" s="1"/>
  <c r="J163" i="1"/>
  <c r="Q163" i="1"/>
  <c r="Z163" i="1"/>
  <c r="AA163" i="1" s="1"/>
  <c r="J164" i="1"/>
  <c r="Q164" i="1"/>
  <c r="Z164" i="1"/>
  <c r="AA164" i="1" s="1"/>
  <c r="J165" i="1"/>
  <c r="Q165" i="1"/>
  <c r="Z165" i="1"/>
  <c r="AA165" i="1" s="1"/>
  <c r="J166" i="1"/>
  <c r="Q166" i="1"/>
  <c r="Z166" i="1"/>
  <c r="AA166" i="1" s="1"/>
  <c r="J167" i="1"/>
  <c r="Q167" i="1"/>
  <c r="Z167" i="1"/>
  <c r="AA167" i="1" s="1"/>
  <c r="J168" i="1"/>
  <c r="Q168" i="1"/>
  <c r="Z168" i="1"/>
  <c r="AA168" i="1" s="1"/>
  <c r="J169" i="1"/>
  <c r="Q169" i="1"/>
  <c r="Z169" i="1"/>
  <c r="AA169" i="1" s="1"/>
  <c r="J170" i="1"/>
  <c r="Q170" i="1"/>
  <c r="Z170" i="1"/>
  <c r="AA170" i="1" s="1"/>
  <c r="J171" i="1"/>
  <c r="Q171" i="1"/>
  <c r="Z171" i="1"/>
  <c r="AA171" i="1" s="1"/>
  <c r="J172" i="1"/>
  <c r="Q172" i="1"/>
  <c r="Z172" i="1"/>
  <c r="AA172" i="1" s="1"/>
  <c r="J173" i="1"/>
  <c r="Q173" i="1"/>
  <c r="Z173" i="1"/>
  <c r="AA173" i="1" s="1"/>
  <c r="J174" i="1"/>
  <c r="Q174" i="1"/>
  <c r="Z174" i="1"/>
  <c r="AA174" i="1" s="1"/>
  <c r="J175" i="1"/>
  <c r="Q175" i="1"/>
  <c r="Z175" i="1"/>
  <c r="AA175" i="1" s="1"/>
  <c r="J176" i="1"/>
  <c r="Q176" i="1"/>
  <c r="Z176" i="1"/>
  <c r="AA176" i="1" s="1"/>
  <c r="J177" i="1"/>
  <c r="Q177" i="1"/>
  <c r="Z177" i="1"/>
  <c r="AA177" i="1" s="1"/>
  <c r="J178" i="1"/>
  <c r="Q178" i="1"/>
  <c r="Z178" i="1"/>
  <c r="AA178" i="1" s="1"/>
  <c r="J179" i="1"/>
  <c r="Q179" i="1"/>
  <c r="Z179" i="1"/>
  <c r="AA179" i="1" s="1"/>
  <c r="J180" i="1"/>
  <c r="Q180" i="1"/>
  <c r="Z180" i="1"/>
  <c r="AA180" i="1" s="1"/>
  <c r="J181" i="1"/>
  <c r="Q181" i="1"/>
  <c r="Z181" i="1"/>
  <c r="AA181" i="1" s="1"/>
  <c r="J182" i="1"/>
  <c r="Q182" i="1"/>
  <c r="Z182" i="1"/>
  <c r="AA182" i="1" s="1"/>
  <c r="J183" i="1"/>
  <c r="Q183" i="1"/>
  <c r="Z183" i="1"/>
  <c r="AA183" i="1" s="1"/>
  <c r="J184" i="1"/>
  <c r="Q184" i="1"/>
  <c r="Z184" i="1"/>
  <c r="AA184" i="1" s="1"/>
  <c r="J185" i="1"/>
  <c r="Q185" i="1"/>
  <c r="Z185" i="1"/>
  <c r="AA185" i="1" s="1"/>
  <c r="J186" i="1"/>
  <c r="Q186" i="1"/>
  <c r="Z186" i="1"/>
  <c r="AA186" i="1" s="1"/>
  <c r="J187" i="1"/>
  <c r="Q187" i="1"/>
  <c r="Z187" i="1"/>
  <c r="AA187" i="1" s="1"/>
  <c r="J188" i="1"/>
  <c r="Q188" i="1"/>
  <c r="Z188" i="1"/>
  <c r="AA188" i="1" s="1"/>
  <c r="J189" i="1"/>
  <c r="Q189" i="1"/>
  <c r="Z189" i="1"/>
  <c r="AA189" i="1" s="1"/>
  <c r="J190" i="1"/>
  <c r="Q190" i="1"/>
  <c r="Z190" i="1"/>
  <c r="AA190" i="1" s="1"/>
  <c r="J191" i="1"/>
  <c r="Q191" i="1"/>
  <c r="Z191" i="1"/>
  <c r="AA191" i="1" s="1"/>
  <c r="J192" i="1"/>
  <c r="Q192" i="1"/>
  <c r="Z192" i="1"/>
  <c r="AA192" i="1" s="1"/>
  <c r="J193" i="1"/>
  <c r="Q193" i="1"/>
  <c r="Z193" i="1"/>
  <c r="AA193" i="1" s="1"/>
  <c r="J194" i="1"/>
  <c r="Q194" i="1"/>
  <c r="Z194" i="1"/>
  <c r="AA194" i="1" s="1"/>
  <c r="J195" i="1"/>
  <c r="Q195" i="1"/>
  <c r="Z195" i="1"/>
  <c r="AA195" i="1" s="1"/>
  <c r="J196" i="1"/>
  <c r="Q196" i="1"/>
  <c r="Z196" i="1"/>
  <c r="AA196" i="1" s="1"/>
  <c r="J197" i="1"/>
  <c r="Q197" i="1"/>
  <c r="Z197" i="1"/>
  <c r="AA197" i="1" s="1"/>
  <c r="J198" i="1"/>
  <c r="Q198" i="1"/>
  <c r="Z198" i="1"/>
  <c r="AA198" i="1" s="1"/>
  <c r="J199" i="1"/>
  <c r="Q199" i="1"/>
  <c r="Z199" i="1"/>
  <c r="AA199" i="1" s="1"/>
  <c r="J200" i="1"/>
  <c r="Q200" i="1"/>
  <c r="Z200" i="1"/>
  <c r="AA200" i="1" s="1"/>
  <c r="J201" i="1"/>
  <c r="Q201" i="1"/>
  <c r="Z201" i="1"/>
  <c r="AA201" i="1" s="1"/>
  <c r="J202" i="1"/>
  <c r="Q202" i="1"/>
  <c r="Z202" i="1"/>
  <c r="AA202" i="1" s="1"/>
  <c r="J203" i="1"/>
  <c r="Q203" i="1"/>
  <c r="Z203" i="1"/>
  <c r="AA203" i="1" s="1"/>
  <c r="J204" i="1"/>
  <c r="Q204" i="1"/>
  <c r="Z204" i="1"/>
  <c r="AA204" i="1" s="1"/>
  <c r="J205" i="1"/>
  <c r="Q205" i="1"/>
  <c r="Z205" i="1"/>
  <c r="AA205" i="1" s="1"/>
  <c r="J206" i="1"/>
  <c r="Q206" i="1"/>
  <c r="Z206" i="1"/>
  <c r="AA206" i="1" s="1"/>
  <c r="J207" i="1"/>
  <c r="Q207" i="1"/>
  <c r="Z207" i="1"/>
  <c r="AA207" i="1" s="1"/>
  <c r="J208" i="1"/>
  <c r="Q208" i="1"/>
  <c r="Z208" i="1"/>
  <c r="AA208" i="1" s="1"/>
  <c r="J209" i="1"/>
  <c r="Q209" i="1"/>
  <c r="Z209" i="1"/>
  <c r="AA209" i="1" s="1"/>
  <c r="J210" i="1"/>
  <c r="Q210" i="1"/>
  <c r="Z210" i="1"/>
  <c r="AA210" i="1" s="1"/>
  <c r="J211" i="1"/>
  <c r="Q211" i="1"/>
  <c r="Z211" i="1"/>
  <c r="AA211" i="1" s="1"/>
  <c r="J212" i="1"/>
  <c r="Q212" i="1"/>
  <c r="Z212" i="1"/>
  <c r="AA212" i="1" s="1"/>
  <c r="J213" i="1"/>
  <c r="Q213" i="1"/>
  <c r="Z213" i="1"/>
  <c r="AA213" i="1" s="1"/>
  <c r="J214" i="1"/>
  <c r="Q214" i="1"/>
  <c r="Z214" i="1"/>
  <c r="AA214" i="1" s="1"/>
  <c r="J215" i="1"/>
  <c r="Q215" i="1"/>
  <c r="Z215" i="1"/>
  <c r="AA215" i="1" s="1"/>
  <c r="J216" i="1"/>
  <c r="Q216" i="1"/>
  <c r="Z216" i="1"/>
  <c r="AA216" i="1" s="1"/>
  <c r="J217" i="1"/>
  <c r="Q217" i="1"/>
  <c r="Z217" i="1"/>
  <c r="AA217" i="1" s="1"/>
  <c r="J218" i="1"/>
  <c r="Q218" i="1"/>
  <c r="Z218" i="1"/>
  <c r="AA218" i="1" s="1"/>
  <c r="J219" i="1"/>
  <c r="Q219" i="1"/>
  <c r="Z219" i="1"/>
  <c r="AA219" i="1" s="1"/>
  <c r="J220" i="1"/>
  <c r="Q220" i="1"/>
  <c r="Z220" i="1"/>
  <c r="AA220" i="1" s="1"/>
  <c r="J221" i="1"/>
  <c r="Q221" i="1"/>
  <c r="Z221" i="1"/>
  <c r="AA221" i="1" s="1"/>
  <c r="J222" i="1"/>
  <c r="Q222" i="1"/>
  <c r="Z222" i="1"/>
  <c r="AA222" i="1" s="1"/>
  <c r="J223" i="1"/>
  <c r="Q223" i="1"/>
  <c r="Z223" i="1"/>
  <c r="AA223" i="1" s="1"/>
  <c r="J224" i="1"/>
  <c r="Q224" i="1"/>
  <c r="Z224" i="1"/>
  <c r="AA224" i="1" s="1"/>
  <c r="J225" i="1"/>
  <c r="Q225" i="1"/>
  <c r="Z225" i="1"/>
  <c r="AA225" i="1" s="1"/>
  <c r="J226" i="1"/>
  <c r="Q226" i="1"/>
  <c r="Z226" i="1"/>
  <c r="AA226" i="1" s="1"/>
  <c r="J227" i="1"/>
  <c r="Q227" i="1"/>
  <c r="Z227" i="1"/>
  <c r="AA227" i="1" s="1"/>
  <c r="J228" i="1"/>
  <c r="Q228" i="1"/>
  <c r="Z228" i="1"/>
  <c r="AA228" i="1" s="1"/>
  <c r="J229" i="1"/>
  <c r="Q229" i="1"/>
  <c r="Z229" i="1"/>
  <c r="AA229" i="1" s="1"/>
  <c r="J230" i="1"/>
  <c r="Q230" i="1"/>
  <c r="Z230" i="1"/>
  <c r="AA230" i="1" s="1"/>
  <c r="J231" i="1"/>
  <c r="Q231" i="1"/>
  <c r="Z231" i="1"/>
  <c r="AA231" i="1" s="1"/>
  <c r="J232" i="1"/>
  <c r="Q232" i="1"/>
  <c r="Z232" i="1"/>
  <c r="AA232" i="1" s="1"/>
  <c r="J233" i="1"/>
  <c r="Q233" i="1"/>
  <c r="Z233" i="1"/>
  <c r="AA233" i="1" s="1"/>
  <c r="J234" i="1"/>
  <c r="Q234" i="1"/>
  <c r="Z234" i="1"/>
  <c r="AA234" i="1" s="1"/>
  <c r="J235" i="1"/>
  <c r="Q235" i="1"/>
  <c r="Z235" i="1"/>
  <c r="AA235" i="1" s="1"/>
  <c r="J236" i="1"/>
  <c r="Q236" i="1"/>
  <c r="Z236" i="1"/>
  <c r="AA236" i="1" s="1"/>
  <c r="J237" i="1"/>
  <c r="Q237" i="1"/>
  <c r="Z237" i="1"/>
  <c r="AA237" i="1" s="1"/>
  <c r="J238" i="1"/>
  <c r="Q238" i="1"/>
  <c r="Z238" i="1"/>
  <c r="AA238" i="1" s="1"/>
  <c r="J239" i="1"/>
  <c r="Q239" i="1"/>
  <c r="Z239" i="1"/>
  <c r="AA239" i="1" s="1"/>
  <c r="J240" i="1"/>
  <c r="Q240" i="1"/>
  <c r="Z240" i="1"/>
  <c r="AA240" i="1" s="1"/>
  <c r="J241" i="1"/>
  <c r="Q241" i="1"/>
  <c r="Z241" i="1"/>
  <c r="AA241" i="1" s="1"/>
  <c r="J242" i="1"/>
  <c r="Q242" i="1"/>
  <c r="Z242" i="1"/>
  <c r="AA242" i="1" s="1"/>
  <c r="J243" i="1"/>
  <c r="Q243" i="1"/>
  <c r="Z243" i="1"/>
  <c r="AA243" i="1" s="1"/>
  <c r="J244" i="1"/>
  <c r="Q244" i="1"/>
  <c r="Z244" i="1"/>
  <c r="AA244" i="1" s="1"/>
  <c r="J245" i="1"/>
  <c r="Q245" i="1"/>
  <c r="Z245" i="1"/>
  <c r="AA245" i="1" s="1"/>
  <c r="J246" i="1"/>
  <c r="Q246" i="1"/>
  <c r="Z246" i="1"/>
  <c r="AA246" i="1" s="1"/>
  <c r="J247" i="1"/>
  <c r="Q247" i="1"/>
  <c r="Z247" i="1"/>
  <c r="AA247" i="1" s="1"/>
  <c r="J248" i="1"/>
  <c r="Q248" i="1"/>
  <c r="Z248" i="1"/>
  <c r="AA248" i="1" s="1"/>
  <c r="J249" i="1"/>
  <c r="Q249" i="1"/>
  <c r="Z249" i="1"/>
  <c r="AA249" i="1" s="1"/>
  <c r="J250" i="1"/>
  <c r="Q250" i="1"/>
  <c r="Z250" i="1"/>
  <c r="AA250" i="1" s="1"/>
  <c r="J251" i="1"/>
  <c r="Q251" i="1"/>
  <c r="Z251" i="1"/>
  <c r="AA251" i="1" s="1"/>
  <c r="J252" i="1"/>
  <c r="Q252" i="1"/>
  <c r="Z252" i="1"/>
  <c r="AA252" i="1" s="1"/>
  <c r="J253" i="1"/>
  <c r="Q253" i="1"/>
  <c r="Z253" i="1"/>
  <c r="AA253" i="1" s="1"/>
  <c r="J254" i="1"/>
  <c r="Q254" i="1"/>
  <c r="Z254" i="1"/>
  <c r="AA254" i="1" s="1"/>
  <c r="J255" i="1"/>
  <c r="Q255" i="1"/>
  <c r="Z255" i="1"/>
  <c r="AA255" i="1" s="1"/>
  <c r="J256" i="1"/>
  <c r="Q256" i="1"/>
  <c r="Z256" i="1"/>
  <c r="AA256" i="1" s="1"/>
  <c r="J257" i="1"/>
  <c r="Q257" i="1"/>
  <c r="Z257" i="1"/>
  <c r="AA257" i="1" s="1"/>
  <c r="J258" i="1"/>
  <c r="Q258" i="1"/>
  <c r="Z258" i="1"/>
  <c r="AA258" i="1" s="1"/>
  <c r="J259" i="1"/>
  <c r="Q259" i="1"/>
  <c r="Z259" i="1"/>
  <c r="AA259" i="1" s="1"/>
  <c r="J260" i="1"/>
  <c r="Q260" i="1"/>
  <c r="Z260" i="1"/>
  <c r="AA260" i="1" s="1"/>
  <c r="J261" i="1"/>
  <c r="Q261" i="1"/>
  <c r="Z261" i="1"/>
  <c r="AA261" i="1" s="1"/>
  <c r="J262" i="1"/>
  <c r="Q262" i="1"/>
  <c r="Z262" i="1"/>
  <c r="AA262" i="1" s="1"/>
  <c r="J263" i="1"/>
  <c r="Q263" i="1"/>
  <c r="Z263" i="1"/>
  <c r="AA263" i="1" s="1"/>
  <c r="J264" i="1"/>
  <c r="Q264" i="1"/>
  <c r="Z264" i="1"/>
  <c r="AA264" i="1" s="1"/>
  <c r="J265" i="1"/>
  <c r="Q265" i="1"/>
  <c r="Z265" i="1"/>
  <c r="AA265" i="1" s="1"/>
  <c r="J266" i="1"/>
  <c r="Q266" i="1"/>
  <c r="Z266" i="1"/>
  <c r="AA266" i="1" s="1"/>
  <c r="J267" i="1"/>
  <c r="Q267" i="1"/>
  <c r="Z267" i="1"/>
  <c r="AA267" i="1" s="1"/>
  <c r="J268" i="1"/>
  <c r="Q268" i="1"/>
  <c r="Z268" i="1"/>
  <c r="AA268" i="1" s="1"/>
  <c r="J269" i="1"/>
  <c r="Q269" i="1"/>
  <c r="Z269" i="1"/>
  <c r="AA269" i="1" s="1"/>
  <c r="J270" i="1"/>
  <c r="Q270" i="1"/>
  <c r="Z270" i="1"/>
  <c r="AA270" i="1" s="1"/>
  <c r="J271" i="1"/>
  <c r="Q271" i="1"/>
  <c r="Z271" i="1"/>
  <c r="AA271" i="1" s="1"/>
  <c r="J272" i="1"/>
  <c r="Q272" i="1"/>
  <c r="Z272" i="1"/>
  <c r="AA272" i="1" s="1"/>
  <c r="J273" i="1"/>
  <c r="Q273" i="1"/>
  <c r="Z273" i="1"/>
  <c r="AA273" i="1" s="1"/>
  <c r="J274" i="1"/>
  <c r="Q274" i="1"/>
  <c r="Z274" i="1"/>
  <c r="AA274" i="1" s="1"/>
  <c r="J275" i="1"/>
  <c r="Q275" i="1"/>
  <c r="Z275" i="1"/>
  <c r="AA275" i="1" s="1"/>
  <c r="J276" i="1"/>
  <c r="Q276" i="1"/>
  <c r="Z276" i="1"/>
  <c r="AA276" i="1" s="1"/>
  <c r="J277" i="1"/>
  <c r="Q277" i="1"/>
  <c r="Z277" i="1"/>
  <c r="AA277" i="1" s="1"/>
  <c r="J278" i="1"/>
  <c r="Q278" i="1"/>
  <c r="Z278" i="1"/>
  <c r="AA278" i="1" s="1"/>
  <c r="J279" i="1"/>
  <c r="Q279" i="1"/>
  <c r="Z279" i="1"/>
  <c r="AA279" i="1" s="1"/>
  <c r="J280" i="1"/>
  <c r="Q280" i="1"/>
  <c r="Z280" i="1"/>
  <c r="AA280" i="1" s="1"/>
  <c r="J281" i="1"/>
  <c r="Q281" i="1"/>
  <c r="Z281" i="1"/>
  <c r="AA281" i="1" s="1"/>
  <c r="J282" i="1"/>
  <c r="Q282" i="1"/>
  <c r="Z282" i="1"/>
  <c r="AA282" i="1" s="1"/>
  <c r="J283" i="1"/>
  <c r="Q283" i="1"/>
  <c r="Z283" i="1"/>
  <c r="AA283" i="1" s="1"/>
  <c r="J284" i="1"/>
  <c r="Q284" i="1"/>
  <c r="Z284" i="1"/>
  <c r="AA284" i="1" s="1"/>
  <c r="J285" i="1"/>
  <c r="Q285" i="1"/>
  <c r="Z285" i="1"/>
  <c r="AA285" i="1" s="1"/>
  <c r="J286" i="1"/>
  <c r="Q286" i="1"/>
  <c r="Z286" i="1"/>
  <c r="AA286" i="1" s="1"/>
  <c r="J287" i="1"/>
  <c r="Q287" i="1"/>
  <c r="Z287" i="1"/>
  <c r="AA287" i="1" s="1"/>
  <c r="J288" i="1"/>
  <c r="Q288" i="1"/>
  <c r="Z288" i="1"/>
  <c r="AA288" i="1" s="1"/>
  <c r="J289" i="1"/>
  <c r="Q289" i="1"/>
  <c r="Z289" i="1"/>
  <c r="AA289" i="1" s="1"/>
  <c r="J290" i="1"/>
  <c r="Q290" i="1"/>
  <c r="Z290" i="1"/>
  <c r="AA290" i="1" s="1"/>
  <c r="J291" i="1"/>
  <c r="Q291" i="1"/>
  <c r="Z291" i="1"/>
  <c r="AA291" i="1" s="1"/>
  <c r="J292" i="1"/>
  <c r="Q292" i="1"/>
  <c r="Z292" i="1"/>
  <c r="AA292" i="1" s="1"/>
  <c r="J293" i="1"/>
  <c r="Q293" i="1"/>
  <c r="Z293" i="1"/>
  <c r="AA293" i="1" s="1"/>
  <c r="J294" i="1"/>
  <c r="Q294" i="1"/>
  <c r="Z294" i="1"/>
  <c r="AA294" i="1" s="1"/>
  <c r="J295" i="1"/>
  <c r="Q295" i="1"/>
  <c r="Z295" i="1"/>
  <c r="AA295" i="1" s="1"/>
  <c r="J296" i="1"/>
  <c r="Q296" i="1"/>
  <c r="Z296" i="1"/>
  <c r="AA296" i="1" s="1"/>
  <c r="J297" i="1"/>
  <c r="Q297" i="1"/>
  <c r="Z297" i="1"/>
  <c r="AA297" i="1" s="1"/>
  <c r="J298" i="1"/>
  <c r="Q298" i="1"/>
  <c r="Z298" i="1"/>
  <c r="AA298" i="1" s="1"/>
  <c r="J299" i="1"/>
  <c r="Q299" i="1"/>
  <c r="Z299" i="1"/>
  <c r="AA299" i="1" s="1"/>
  <c r="J300" i="1"/>
  <c r="Q300" i="1"/>
  <c r="Z300" i="1"/>
  <c r="AA300" i="1" s="1"/>
  <c r="J301" i="1"/>
  <c r="Q301" i="1"/>
  <c r="Z301" i="1"/>
  <c r="AA301" i="1" s="1"/>
  <c r="J302" i="1"/>
  <c r="Q302" i="1"/>
  <c r="Z302" i="1"/>
  <c r="AA302" i="1" s="1"/>
  <c r="J303" i="1"/>
  <c r="Q303" i="1"/>
  <c r="Z303" i="1"/>
  <c r="AA303" i="1" s="1"/>
  <c r="J304" i="1"/>
  <c r="Q304" i="1"/>
  <c r="Z304" i="1"/>
  <c r="AA304" i="1" s="1"/>
  <c r="J305" i="1"/>
  <c r="Q305" i="1"/>
  <c r="Z305" i="1"/>
  <c r="AA305" i="1" s="1"/>
  <c r="J306" i="1"/>
  <c r="Q306" i="1"/>
  <c r="Z306" i="1"/>
  <c r="AA306" i="1" s="1"/>
  <c r="J307" i="1"/>
  <c r="Q307" i="1"/>
  <c r="Z307" i="1"/>
  <c r="AA307" i="1" s="1"/>
  <c r="J308" i="1"/>
  <c r="Q308" i="1"/>
  <c r="Z308" i="1"/>
  <c r="AA308" i="1" s="1"/>
  <c r="J309" i="1"/>
  <c r="Q309" i="1"/>
  <c r="Z309" i="1"/>
  <c r="AA309" i="1" s="1"/>
  <c r="J310" i="1"/>
  <c r="Q310" i="1"/>
  <c r="Z310" i="1"/>
  <c r="AA310" i="1" s="1"/>
  <c r="J311" i="1"/>
  <c r="Q311" i="1"/>
  <c r="Z311" i="1"/>
  <c r="AA311" i="1" s="1"/>
  <c r="J312" i="1"/>
  <c r="Q312" i="1"/>
  <c r="Z312" i="1"/>
  <c r="AA312" i="1" s="1"/>
  <c r="J313" i="1"/>
  <c r="Q313" i="1"/>
  <c r="Z313" i="1"/>
  <c r="AA313" i="1" s="1"/>
  <c r="J314" i="1"/>
  <c r="Q314" i="1"/>
  <c r="Z314" i="1"/>
  <c r="AA314" i="1" s="1"/>
  <c r="J315" i="1"/>
  <c r="Q315" i="1"/>
  <c r="Z315" i="1"/>
  <c r="AA315" i="1" s="1"/>
  <c r="J316" i="1"/>
  <c r="Q316" i="1"/>
  <c r="Z316" i="1"/>
  <c r="AA316" i="1" s="1"/>
  <c r="J317" i="1"/>
  <c r="Q317" i="1"/>
  <c r="Z317" i="1"/>
  <c r="AA317" i="1" s="1"/>
  <c r="J318" i="1"/>
  <c r="Q318" i="1"/>
  <c r="Z318" i="1"/>
  <c r="AA318" i="1" s="1"/>
  <c r="J319" i="1"/>
  <c r="Q319" i="1"/>
  <c r="Z319" i="1"/>
  <c r="AA319" i="1" s="1"/>
  <c r="J320" i="1"/>
  <c r="Q320" i="1"/>
  <c r="Z320" i="1"/>
  <c r="AA320" i="1" s="1"/>
  <c r="J321" i="1"/>
  <c r="Q321" i="1"/>
  <c r="Z321" i="1"/>
  <c r="AA321" i="1" s="1"/>
  <c r="J322" i="1"/>
  <c r="Q322" i="1"/>
  <c r="Z322" i="1"/>
  <c r="AA322" i="1" s="1"/>
  <c r="J323" i="1"/>
  <c r="Q323" i="1"/>
  <c r="Z323" i="1"/>
  <c r="AA323" i="1" s="1"/>
  <c r="J324" i="1"/>
  <c r="Q324" i="1"/>
  <c r="Z324" i="1"/>
  <c r="AA324" i="1" s="1"/>
  <c r="J325" i="1"/>
  <c r="Q325" i="1"/>
  <c r="Z325" i="1"/>
  <c r="AA325" i="1" s="1"/>
  <c r="J326" i="1"/>
  <c r="Q326" i="1"/>
  <c r="Z326" i="1"/>
  <c r="AA326" i="1" s="1"/>
  <c r="J327" i="1"/>
  <c r="Q327" i="1"/>
  <c r="Z327" i="1"/>
  <c r="AA327" i="1" s="1"/>
  <c r="J328" i="1"/>
  <c r="Q328" i="1"/>
  <c r="Z328" i="1"/>
  <c r="AA328" i="1" s="1"/>
  <c r="J329" i="1"/>
  <c r="Q329" i="1"/>
  <c r="Z329" i="1"/>
  <c r="AA329" i="1" s="1"/>
  <c r="J330" i="1"/>
  <c r="Q330" i="1"/>
  <c r="Z330" i="1"/>
  <c r="AA330" i="1" s="1"/>
  <c r="J331" i="1"/>
  <c r="Q331" i="1"/>
  <c r="Z331" i="1"/>
  <c r="AA331" i="1" s="1"/>
  <c r="J332" i="1"/>
  <c r="Q332" i="1"/>
  <c r="Z332" i="1"/>
  <c r="AA332" i="1" s="1"/>
  <c r="J333" i="1"/>
  <c r="Q333" i="1"/>
  <c r="Z333" i="1"/>
  <c r="AA333" i="1" s="1"/>
  <c r="J334" i="1"/>
  <c r="Q334" i="1"/>
  <c r="Z334" i="1"/>
  <c r="AA334" i="1" s="1"/>
  <c r="J335" i="1"/>
  <c r="Q335" i="1"/>
  <c r="Z335" i="1"/>
  <c r="AA335" i="1" s="1"/>
  <c r="J336" i="1"/>
  <c r="Q336" i="1"/>
  <c r="Z336" i="1"/>
  <c r="AA336" i="1" s="1"/>
  <c r="J337" i="1"/>
  <c r="Q337" i="1"/>
  <c r="Z337" i="1"/>
  <c r="AA337" i="1" s="1"/>
  <c r="J338" i="1"/>
  <c r="Q338" i="1"/>
  <c r="Z338" i="1"/>
  <c r="AA338" i="1" s="1"/>
  <c r="J339" i="1"/>
  <c r="Q339" i="1"/>
  <c r="Z339" i="1"/>
  <c r="AA339" i="1" s="1"/>
  <c r="J340" i="1"/>
  <c r="Q340" i="1"/>
  <c r="Z340" i="1"/>
  <c r="AA340" i="1" s="1"/>
  <c r="J341" i="1"/>
  <c r="Q341" i="1"/>
  <c r="Z341" i="1"/>
  <c r="AA341" i="1" s="1"/>
  <c r="J342" i="1"/>
  <c r="Q342" i="1"/>
  <c r="Z342" i="1"/>
  <c r="AA342" i="1" s="1"/>
  <c r="J343" i="1"/>
  <c r="Q343" i="1"/>
  <c r="Z343" i="1"/>
  <c r="AA343" i="1" s="1"/>
  <c r="J344" i="1"/>
  <c r="Q344" i="1"/>
  <c r="Z344" i="1"/>
  <c r="AA344" i="1" s="1"/>
  <c r="J345" i="1"/>
  <c r="Q345" i="1"/>
  <c r="Z345" i="1"/>
  <c r="AA345" i="1" s="1"/>
  <c r="J346" i="1"/>
  <c r="Q346" i="1"/>
  <c r="Z346" i="1"/>
  <c r="AA346" i="1" s="1"/>
  <c r="J347" i="1"/>
  <c r="Q347" i="1"/>
  <c r="Z347" i="1"/>
  <c r="AA347" i="1" s="1"/>
  <c r="J348" i="1"/>
  <c r="Q348" i="1"/>
  <c r="Z348" i="1"/>
  <c r="AA348" i="1" s="1"/>
  <c r="J349" i="1"/>
  <c r="Q349" i="1"/>
  <c r="Z349" i="1"/>
  <c r="AA349" i="1" s="1"/>
  <c r="J350" i="1"/>
  <c r="Q350" i="1"/>
  <c r="Z350" i="1"/>
  <c r="AA350" i="1" s="1"/>
  <c r="J351" i="1"/>
  <c r="Q351" i="1"/>
  <c r="Z351" i="1"/>
  <c r="AA351" i="1" s="1"/>
  <c r="J352" i="1"/>
  <c r="Q352" i="1"/>
  <c r="Z352" i="1"/>
  <c r="AA352" i="1" s="1"/>
  <c r="J353" i="1"/>
  <c r="Q353" i="1"/>
  <c r="Z353" i="1"/>
  <c r="AA353" i="1" s="1"/>
  <c r="J354" i="1"/>
  <c r="Q354" i="1"/>
  <c r="Z354" i="1"/>
  <c r="AA354" i="1" s="1"/>
  <c r="J355" i="1"/>
  <c r="Q355" i="1"/>
  <c r="Z355" i="1"/>
  <c r="AA355" i="1" s="1"/>
  <c r="J356" i="1"/>
  <c r="Q356" i="1"/>
  <c r="Z356" i="1"/>
  <c r="AA356" i="1" s="1"/>
  <c r="J357" i="1"/>
  <c r="Q357" i="1"/>
  <c r="Z357" i="1"/>
  <c r="AA357" i="1" s="1"/>
  <c r="J358" i="1"/>
  <c r="Q358" i="1"/>
  <c r="Z358" i="1"/>
  <c r="AA358" i="1" s="1"/>
  <c r="J359" i="1"/>
  <c r="Q359" i="1"/>
  <c r="Z359" i="1"/>
  <c r="AA359" i="1" s="1"/>
  <c r="J360" i="1"/>
  <c r="Q360" i="1"/>
  <c r="Z360" i="1"/>
  <c r="AA360" i="1" s="1"/>
  <c r="J361" i="1"/>
  <c r="Q361" i="1"/>
  <c r="Z361" i="1"/>
  <c r="AA361" i="1" s="1"/>
  <c r="J362" i="1"/>
  <c r="Q362" i="1"/>
  <c r="Z362" i="1"/>
  <c r="AA362" i="1" s="1"/>
  <c r="J363" i="1"/>
  <c r="Q363" i="1"/>
  <c r="Z363" i="1"/>
  <c r="AA363" i="1" s="1"/>
  <c r="J364" i="1"/>
  <c r="Q364" i="1"/>
  <c r="Z364" i="1"/>
  <c r="AA364" i="1" s="1"/>
  <c r="J365" i="1"/>
  <c r="Q365" i="1"/>
  <c r="Z365" i="1"/>
  <c r="AA365" i="1" s="1"/>
  <c r="J366" i="1"/>
  <c r="Q366" i="1"/>
  <c r="Z366" i="1"/>
  <c r="AA366" i="1" s="1"/>
  <c r="J367" i="1"/>
  <c r="Q367" i="1"/>
  <c r="Z367" i="1"/>
  <c r="AA367" i="1" s="1"/>
  <c r="J368" i="1"/>
  <c r="Q368" i="1"/>
  <c r="Z368" i="1"/>
  <c r="AA368" i="1" s="1"/>
  <c r="J369" i="1"/>
  <c r="Q369" i="1"/>
  <c r="Z369" i="1"/>
  <c r="AA369" i="1" s="1"/>
  <c r="J370" i="1"/>
  <c r="Q370" i="1"/>
  <c r="Z370" i="1"/>
  <c r="AA370" i="1" s="1"/>
  <c r="J371" i="1"/>
  <c r="Q371" i="1"/>
  <c r="Z371" i="1"/>
  <c r="AA371" i="1" s="1"/>
  <c r="J372" i="1"/>
  <c r="Q372" i="1"/>
  <c r="Z372" i="1"/>
  <c r="AA372" i="1" s="1"/>
  <c r="J373" i="1"/>
  <c r="Q373" i="1"/>
  <c r="Z373" i="1"/>
  <c r="AA373" i="1" s="1"/>
  <c r="J374" i="1"/>
  <c r="Q374" i="1"/>
  <c r="Z374" i="1"/>
  <c r="AA374" i="1" s="1"/>
  <c r="J375" i="1"/>
  <c r="Q375" i="1"/>
  <c r="Z375" i="1"/>
  <c r="AA375" i="1" s="1"/>
  <c r="J376" i="1"/>
  <c r="Q376" i="1"/>
  <c r="Z376" i="1"/>
  <c r="AA376" i="1" s="1"/>
  <c r="J377" i="1"/>
  <c r="Q377" i="1"/>
  <c r="Z377" i="1"/>
  <c r="AA377" i="1" s="1"/>
  <c r="J378" i="1"/>
  <c r="Q378" i="1"/>
  <c r="Z378" i="1"/>
  <c r="AA378" i="1" s="1"/>
  <c r="J379" i="1"/>
  <c r="Q379" i="1"/>
  <c r="Z379" i="1"/>
  <c r="AA379" i="1" s="1"/>
  <c r="J380" i="1"/>
  <c r="Q380" i="1"/>
  <c r="Z380" i="1"/>
  <c r="AA380" i="1" s="1"/>
  <c r="J381" i="1"/>
  <c r="Q381" i="1"/>
  <c r="Z381" i="1"/>
  <c r="AA381" i="1" s="1"/>
  <c r="J382" i="1"/>
  <c r="Q382" i="1"/>
  <c r="Z382" i="1"/>
  <c r="AA382" i="1" s="1"/>
  <c r="J383" i="1"/>
  <c r="Q383" i="1"/>
  <c r="Z383" i="1"/>
  <c r="AA383" i="1" s="1"/>
  <c r="J384" i="1"/>
  <c r="Q384" i="1"/>
  <c r="Z384" i="1"/>
  <c r="AA384" i="1" s="1"/>
  <c r="J385" i="1"/>
  <c r="Q385" i="1"/>
  <c r="Z385" i="1"/>
  <c r="AA385" i="1" s="1"/>
  <c r="J386" i="1"/>
  <c r="Q386" i="1"/>
  <c r="Z386" i="1"/>
  <c r="AA386" i="1" s="1"/>
  <c r="J387" i="1"/>
  <c r="Q387" i="1"/>
  <c r="Z387" i="1"/>
  <c r="AA387" i="1" s="1"/>
  <c r="J388" i="1"/>
  <c r="Q388" i="1"/>
  <c r="Z388" i="1"/>
  <c r="AA388" i="1" s="1"/>
  <c r="J389" i="1"/>
  <c r="Q389" i="1"/>
  <c r="Z389" i="1"/>
  <c r="AA389" i="1" s="1"/>
  <c r="J390" i="1"/>
  <c r="Q390" i="1"/>
  <c r="Z390" i="1"/>
  <c r="AA390" i="1" s="1"/>
  <c r="J391" i="1"/>
  <c r="Q391" i="1"/>
  <c r="Z391" i="1"/>
  <c r="AA391" i="1" s="1"/>
  <c r="J392" i="1"/>
  <c r="Q392" i="1"/>
  <c r="Z392" i="1"/>
  <c r="AA392" i="1" s="1"/>
  <c r="J393" i="1"/>
  <c r="Q393" i="1"/>
  <c r="Z393" i="1"/>
  <c r="AA393" i="1" s="1"/>
  <c r="J394" i="1"/>
  <c r="Q394" i="1"/>
  <c r="Z394" i="1"/>
  <c r="AA394" i="1" s="1"/>
  <c r="J395" i="1"/>
  <c r="Q395" i="1"/>
  <c r="Z395" i="1"/>
  <c r="AA395" i="1" s="1"/>
  <c r="J396" i="1"/>
  <c r="Q396" i="1"/>
  <c r="Z396" i="1"/>
  <c r="AA396" i="1" s="1"/>
  <c r="J397" i="1"/>
  <c r="Q397" i="1"/>
  <c r="Z397" i="1"/>
  <c r="AA397" i="1" s="1"/>
  <c r="J398" i="1"/>
  <c r="Q398" i="1"/>
  <c r="Z398" i="1"/>
  <c r="AA398" i="1" s="1"/>
  <c r="J399" i="1"/>
  <c r="Q399" i="1"/>
  <c r="Z399" i="1"/>
  <c r="AA399" i="1" s="1"/>
  <c r="J400" i="1"/>
  <c r="Q400" i="1"/>
  <c r="Z400" i="1"/>
  <c r="AA400" i="1" s="1"/>
  <c r="J401" i="1"/>
  <c r="Q401" i="1"/>
  <c r="Z401" i="1"/>
  <c r="AA401" i="1" s="1"/>
  <c r="J402" i="1"/>
  <c r="Q402" i="1"/>
  <c r="Z402" i="1"/>
  <c r="AA402" i="1" s="1"/>
  <c r="J403" i="1"/>
  <c r="Q403" i="1"/>
  <c r="Z403" i="1"/>
  <c r="AA403" i="1" s="1"/>
  <c r="J404" i="1"/>
  <c r="Q404" i="1"/>
  <c r="Z404" i="1"/>
  <c r="AA404" i="1" s="1"/>
  <c r="J405" i="1"/>
  <c r="Q405" i="1"/>
  <c r="Z405" i="1"/>
  <c r="AA405" i="1" s="1"/>
  <c r="J406" i="1"/>
  <c r="Q406" i="1"/>
  <c r="Z406" i="1"/>
  <c r="AA406" i="1" s="1"/>
  <c r="J407" i="1"/>
  <c r="Q407" i="1"/>
  <c r="Z407" i="1"/>
  <c r="AA407" i="1" s="1"/>
  <c r="J408" i="1"/>
  <c r="Q408" i="1"/>
  <c r="Z408" i="1"/>
  <c r="AA408" i="1" s="1"/>
  <c r="J409" i="1"/>
  <c r="Q409" i="1"/>
  <c r="Z409" i="1"/>
  <c r="AA409" i="1" s="1"/>
  <c r="J410" i="1"/>
  <c r="Q410" i="1"/>
  <c r="Z410" i="1"/>
  <c r="AA410" i="1" s="1"/>
  <c r="J411" i="1"/>
  <c r="Q411" i="1"/>
  <c r="Z411" i="1"/>
  <c r="AA411" i="1" s="1"/>
  <c r="J412" i="1"/>
  <c r="Q412" i="1"/>
  <c r="Z412" i="1"/>
  <c r="AA412" i="1" s="1"/>
  <c r="J413" i="1"/>
  <c r="Q413" i="1"/>
  <c r="Z413" i="1"/>
  <c r="AA413" i="1" s="1"/>
  <c r="J414" i="1"/>
  <c r="Q414" i="1"/>
  <c r="Z414" i="1"/>
  <c r="AA414" i="1" s="1"/>
  <c r="J415" i="1"/>
  <c r="Q415" i="1"/>
  <c r="Z415" i="1"/>
  <c r="AA415" i="1" s="1"/>
  <c r="J416" i="1"/>
  <c r="Q416" i="1"/>
  <c r="Z416" i="1"/>
  <c r="AA416" i="1" s="1"/>
  <c r="J417" i="1"/>
  <c r="Q417" i="1"/>
  <c r="Z417" i="1"/>
  <c r="AA417" i="1" s="1"/>
  <c r="J418" i="1"/>
  <c r="Q418" i="1"/>
  <c r="Z418" i="1"/>
  <c r="AA418" i="1" s="1"/>
  <c r="J419" i="1"/>
  <c r="Q419" i="1"/>
  <c r="Z419" i="1"/>
  <c r="AA419" i="1" s="1"/>
  <c r="J420" i="1"/>
  <c r="Q420" i="1"/>
  <c r="Z420" i="1"/>
  <c r="AA420" i="1" s="1"/>
  <c r="J421" i="1"/>
  <c r="Q421" i="1"/>
  <c r="Z421" i="1"/>
  <c r="AA421" i="1" s="1"/>
  <c r="J422" i="1"/>
  <c r="Q422" i="1"/>
  <c r="Z422" i="1"/>
  <c r="AA422" i="1" s="1"/>
  <c r="J423" i="1"/>
  <c r="Q423" i="1"/>
  <c r="Z423" i="1"/>
  <c r="AA423" i="1" s="1"/>
  <c r="J424" i="1"/>
  <c r="Q424" i="1"/>
  <c r="Z424" i="1"/>
  <c r="AA424" i="1" s="1"/>
  <c r="J425" i="1"/>
  <c r="Q425" i="1"/>
  <c r="Z425" i="1"/>
  <c r="AA425" i="1" s="1"/>
  <c r="J426" i="1"/>
  <c r="Q426" i="1"/>
  <c r="Z426" i="1"/>
  <c r="AA426" i="1" s="1"/>
  <c r="J427" i="1"/>
  <c r="Q427" i="1"/>
  <c r="Z427" i="1"/>
  <c r="AA427" i="1" s="1"/>
  <c r="J428" i="1"/>
  <c r="Q428" i="1"/>
  <c r="Z428" i="1"/>
  <c r="AA428" i="1" s="1"/>
  <c r="J429" i="1"/>
  <c r="Q429" i="1"/>
  <c r="Z429" i="1"/>
  <c r="AA429" i="1" s="1"/>
  <c r="J430" i="1"/>
  <c r="Q430" i="1"/>
  <c r="Z430" i="1"/>
  <c r="AA430" i="1" s="1"/>
  <c r="J431" i="1"/>
  <c r="Q431" i="1"/>
  <c r="Z431" i="1"/>
  <c r="AA431" i="1" s="1"/>
  <c r="J432" i="1"/>
  <c r="Q432" i="1"/>
  <c r="Z432" i="1"/>
  <c r="AA432" i="1" s="1"/>
  <c r="J433" i="1"/>
  <c r="Q433" i="1"/>
  <c r="Z433" i="1"/>
  <c r="AA433" i="1" s="1"/>
  <c r="J434" i="1"/>
  <c r="Q434" i="1"/>
  <c r="Z434" i="1"/>
  <c r="AA434" i="1" s="1"/>
  <c r="J435" i="1"/>
  <c r="Q435" i="1"/>
  <c r="Z435" i="1"/>
  <c r="AA435" i="1" s="1"/>
  <c r="J436" i="1"/>
  <c r="Q436" i="1"/>
  <c r="Z436" i="1"/>
  <c r="AA436" i="1" s="1"/>
  <c r="J437" i="1"/>
  <c r="Q437" i="1"/>
  <c r="Z437" i="1"/>
  <c r="AA437" i="1" s="1"/>
  <c r="J438" i="1"/>
  <c r="Q438" i="1"/>
  <c r="Z438" i="1"/>
  <c r="AA438" i="1" s="1"/>
  <c r="J439" i="1"/>
  <c r="Q439" i="1"/>
  <c r="Z439" i="1"/>
  <c r="AA439" i="1" s="1"/>
  <c r="J440" i="1"/>
  <c r="Q440" i="1"/>
  <c r="Z440" i="1"/>
  <c r="AA440" i="1" s="1"/>
  <c r="J441" i="1"/>
  <c r="Q441" i="1"/>
  <c r="Z441" i="1"/>
  <c r="AA441" i="1" s="1"/>
  <c r="J442" i="1"/>
  <c r="Q442" i="1"/>
  <c r="Z442" i="1"/>
  <c r="AA442" i="1" s="1"/>
  <c r="J443" i="1"/>
  <c r="Q443" i="1"/>
  <c r="Z443" i="1"/>
  <c r="AA443" i="1" s="1"/>
  <c r="J444" i="1"/>
  <c r="Q444" i="1"/>
  <c r="Z444" i="1"/>
  <c r="AA444" i="1" s="1"/>
  <c r="J445" i="1"/>
  <c r="Q445" i="1"/>
  <c r="Z445" i="1"/>
  <c r="AA445" i="1" s="1"/>
  <c r="J446" i="1"/>
  <c r="Q446" i="1"/>
  <c r="Z446" i="1"/>
  <c r="AA446" i="1" s="1"/>
  <c r="J447" i="1"/>
  <c r="Q447" i="1"/>
  <c r="Z447" i="1"/>
  <c r="AA447" i="1" s="1"/>
  <c r="J448" i="1"/>
  <c r="Q448" i="1"/>
  <c r="Z448" i="1"/>
  <c r="AA448" i="1" s="1"/>
  <c r="J449" i="1"/>
  <c r="Q449" i="1"/>
  <c r="Z449" i="1"/>
  <c r="AA449" i="1" s="1"/>
  <c r="J450" i="1"/>
  <c r="Q450" i="1"/>
  <c r="Z450" i="1"/>
  <c r="AA450" i="1" s="1"/>
  <c r="J451" i="1"/>
  <c r="Q451" i="1"/>
  <c r="Z451" i="1"/>
  <c r="AA451" i="1" s="1"/>
  <c r="J452" i="1"/>
  <c r="Q452" i="1"/>
  <c r="Z452" i="1"/>
  <c r="AA452" i="1" s="1"/>
  <c r="J453" i="1"/>
  <c r="Q453" i="1"/>
  <c r="Z453" i="1"/>
  <c r="AA453" i="1" s="1"/>
  <c r="J454" i="1"/>
  <c r="Q454" i="1"/>
  <c r="Z454" i="1"/>
  <c r="AA454" i="1" s="1"/>
  <c r="J455" i="1"/>
  <c r="Q455" i="1"/>
  <c r="Z455" i="1"/>
  <c r="AA455" i="1" s="1"/>
  <c r="J456" i="1"/>
  <c r="Q456" i="1"/>
  <c r="Z456" i="1"/>
  <c r="AA456" i="1" s="1"/>
  <c r="J457" i="1"/>
  <c r="Q457" i="1"/>
  <c r="Z457" i="1"/>
  <c r="AA457" i="1" s="1"/>
  <c r="J458" i="1"/>
  <c r="Q458" i="1"/>
  <c r="Z458" i="1"/>
  <c r="AA458" i="1" s="1"/>
  <c r="J459" i="1"/>
  <c r="Q459" i="1"/>
  <c r="Z459" i="1"/>
  <c r="AA459" i="1" s="1"/>
  <c r="J460" i="1"/>
  <c r="Q460" i="1"/>
  <c r="Z460" i="1"/>
  <c r="AA460" i="1" s="1"/>
  <c r="J461" i="1"/>
  <c r="Q461" i="1"/>
  <c r="Z461" i="1"/>
  <c r="AA461" i="1" s="1"/>
  <c r="J462" i="1"/>
  <c r="Q462" i="1"/>
  <c r="Z462" i="1"/>
  <c r="AA462" i="1" s="1"/>
  <c r="J463" i="1"/>
  <c r="Q463" i="1"/>
  <c r="Z463" i="1"/>
  <c r="AA463" i="1" s="1"/>
  <c r="J464" i="1"/>
  <c r="Q464" i="1"/>
  <c r="Z464" i="1"/>
  <c r="AA464" i="1" s="1"/>
  <c r="J465" i="1"/>
  <c r="Q465" i="1"/>
  <c r="Z465" i="1"/>
  <c r="AA465" i="1" s="1"/>
  <c r="J466" i="1"/>
  <c r="Q466" i="1"/>
  <c r="Z466" i="1"/>
  <c r="AA466" i="1" s="1"/>
  <c r="J467" i="1"/>
  <c r="Q467" i="1"/>
  <c r="Z467" i="1"/>
  <c r="AA467" i="1" s="1"/>
  <c r="J468" i="1"/>
  <c r="Q468" i="1"/>
  <c r="Z468" i="1"/>
  <c r="AA468" i="1" s="1"/>
  <c r="J469" i="1"/>
  <c r="Q469" i="1"/>
  <c r="Z469" i="1"/>
  <c r="AA469" i="1" s="1"/>
  <c r="J470" i="1"/>
  <c r="Q470" i="1"/>
  <c r="Z470" i="1"/>
  <c r="AA470" i="1" s="1"/>
  <c r="J471" i="1"/>
  <c r="Q471" i="1"/>
  <c r="Z471" i="1"/>
  <c r="AA471" i="1" s="1"/>
  <c r="J472" i="1"/>
  <c r="Q472" i="1"/>
  <c r="Z472" i="1"/>
  <c r="AA472" i="1" s="1"/>
  <c r="J473" i="1"/>
  <c r="Q473" i="1"/>
  <c r="Z473" i="1"/>
  <c r="AA473" i="1" s="1"/>
  <c r="J474" i="1"/>
  <c r="Q474" i="1"/>
  <c r="Z474" i="1"/>
  <c r="AA474" i="1" s="1"/>
  <c r="J475" i="1"/>
  <c r="Q475" i="1"/>
  <c r="Z475" i="1"/>
  <c r="AA475" i="1" s="1"/>
  <c r="J476" i="1"/>
  <c r="Q476" i="1"/>
  <c r="Z476" i="1"/>
  <c r="AA476" i="1" s="1"/>
  <c r="J477" i="1"/>
  <c r="Q477" i="1"/>
  <c r="Z477" i="1"/>
  <c r="AA477" i="1" s="1"/>
  <c r="J478" i="1"/>
  <c r="Q478" i="1"/>
  <c r="Z478" i="1"/>
  <c r="AA478" i="1" s="1"/>
  <c r="J479" i="1"/>
  <c r="Q479" i="1"/>
  <c r="Z479" i="1"/>
  <c r="AA479" i="1" s="1"/>
  <c r="J480" i="1"/>
  <c r="Q480" i="1"/>
  <c r="Z480" i="1"/>
  <c r="AA480" i="1" s="1"/>
  <c r="J481" i="1"/>
  <c r="Q481" i="1"/>
  <c r="Z481" i="1"/>
  <c r="AA481" i="1" s="1"/>
  <c r="J482" i="1"/>
  <c r="Q482" i="1"/>
  <c r="Z482" i="1"/>
  <c r="AA482" i="1" s="1"/>
  <c r="J483" i="1"/>
  <c r="Q483" i="1"/>
  <c r="Z483" i="1"/>
  <c r="AA483" i="1" s="1"/>
  <c r="J484" i="1"/>
  <c r="Q484" i="1"/>
  <c r="Z484" i="1"/>
  <c r="AA484" i="1" s="1"/>
  <c r="J485" i="1"/>
  <c r="Q485" i="1"/>
  <c r="Z485" i="1"/>
  <c r="AA485" i="1" s="1"/>
  <c r="J486" i="1"/>
  <c r="Q486" i="1"/>
  <c r="Z486" i="1"/>
  <c r="AA486" i="1" s="1"/>
  <c r="J487" i="1"/>
  <c r="Q487" i="1"/>
  <c r="Z487" i="1"/>
  <c r="AA487" i="1" s="1"/>
  <c r="J488" i="1"/>
  <c r="Q488" i="1"/>
  <c r="Z488" i="1"/>
  <c r="AA488" i="1" s="1"/>
  <c r="J489" i="1"/>
  <c r="Q489" i="1"/>
  <c r="Z489" i="1"/>
  <c r="AA489" i="1" s="1"/>
  <c r="J490" i="1"/>
  <c r="Q490" i="1"/>
  <c r="Z490" i="1"/>
  <c r="AA490" i="1" s="1"/>
  <c r="J491" i="1"/>
  <c r="Q491" i="1"/>
  <c r="Z491" i="1"/>
  <c r="AA491" i="1" s="1"/>
  <c r="J492" i="1"/>
  <c r="Q492" i="1"/>
  <c r="Z492" i="1"/>
  <c r="AA492" i="1" s="1"/>
  <c r="J493" i="1"/>
  <c r="Q493" i="1"/>
  <c r="Z493" i="1"/>
  <c r="AA493" i="1" s="1"/>
  <c r="J494" i="1"/>
  <c r="Q494" i="1"/>
  <c r="Z494" i="1"/>
  <c r="AA494" i="1" s="1"/>
  <c r="J495" i="1"/>
  <c r="Q495" i="1"/>
  <c r="Z495" i="1"/>
  <c r="AA495" i="1" s="1"/>
  <c r="J496" i="1"/>
  <c r="Q496" i="1"/>
  <c r="Z496" i="1"/>
  <c r="AA496" i="1" s="1"/>
  <c r="J497" i="1"/>
  <c r="Q497" i="1"/>
  <c r="Z497" i="1"/>
  <c r="AA497" i="1" s="1"/>
  <c r="J498" i="1"/>
  <c r="Q498" i="1"/>
  <c r="Z498" i="1"/>
  <c r="AA498" i="1" s="1"/>
  <c r="J499" i="1"/>
  <c r="Q499" i="1"/>
  <c r="Z499" i="1"/>
  <c r="AA499" i="1" s="1"/>
  <c r="J500" i="1"/>
  <c r="Q500" i="1"/>
  <c r="Z500" i="1"/>
  <c r="AA500" i="1" s="1"/>
  <c r="J501" i="1"/>
  <c r="Q501" i="1"/>
  <c r="Z501" i="1"/>
  <c r="AA501" i="1" s="1"/>
  <c r="J502" i="1"/>
  <c r="Q502" i="1"/>
  <c r="Z502" i="1"/>
  <c r="AA502" i="1" s="1"/>
  <c r="J503" i="1"/>
  <c r="Q503" i="1"/>
  <c r="Z503" i="1"/>
  <c r="AA503" i="1" s="1"/>
  <c r="J504" i="1"/>
  <c r="Q504" i="1"/>
  <c r="Z504" i="1"/>
  <c r="AA504" i="1" s="1"/>
  <c r="J505" i="1"/>
  <c r="Q505" i="1"/>
  <c r="Z505" i="1"/>
  <c r="AA505" i="1" s="1"/>
  <c r="J506" i="1"/>
  <c r="Q506" i="1"/>
  <c r="Z506" i="1"/>
  <c r="AA506" i="1" s="1"/>
  <c r="J507" i="1"/>
  <c r="Q507" i="1"/>
  <c r="Z507" i="1"/>
  <c r="AA507" i="1" s="1"/>
  <c r="J508" i="1"/>
  <c r="Q508" i="1"/>
  <c r="Z508" i="1"/>
  <c r="AA508" i="1" s="1"/>
  <c r="J509" i="1"/>
  <c r="Q509" i="1"/>
  <c r="Z509" i="1"/>
  <c r="AA509" i="1" s="1"/>
  <c r="J510" i="1"/>
  <c r="Q510" i="1"/>
  <c r="Z510" i="1"/>
  <c r="AA510" i="1" s="1"/>
  <c r="J511" i="1"/>
  <c r="Q511" i="1"/>
  <c r="Z511" i="1"/>
  <c r="AA511" i="1" s="1"/>
  <c r="J512" i="1"/>
  <c r="Q512" i="1"/>
  <c r="Z512" i="1"/>
  <c r="AA512" i="1" s="1"/>
  <c r="J513" i="1"/>
  <c r="Q513" i="1"/>
  <c r="Z513" i="1"/>
  <c r="AA513" i="1" s="1"/>
  <c r="J514" i="1"/>
  <c r="Q514" i="1"/>
  <c r="Z514" i="1"/>
  <c r="AA514" i="1" s="1"/>
  <c r="J515" i="1"/>
  <c r="Q515" i="1"/>
  <c r="Z515" i="1"/>
  <c r="AA515" i="1" s="1"/>
  <c r="J516" i="1"/>
  <c r="Q516" i="1"/>
  <c r="Z516" i="1"/>
  <c r="AA516" i="1" s="1"/>
  <c r="J517" i="1"/>
  <c r="Q517" i="1"/>
  <c r="Z517" i="1"/>
  <c r="AA517" i="1" s="1"/>
  <c r="J518" i="1"/>
  <c r="Q518" i="1"/>
  <c r="Z518" i="1"/>
  <c r="AA518" i="1" s="1"/>
  <c r="J519" i="1"/>
  <c r="Q519" i="1"/>
  <c r="Z519" i="1"/>
  <c r="AA519" i="1" s="1"/>
  <c r="J520" i="1"/>
  <c r="Q520" i="1"/>
  <c r="Z520" i="1"/>
  <c r="AA520" i="1" s="1"/>
  <c r="J521" i="1"/>
  <c r="Q521" i="1"/>
  <c r="Z521" i="1"/>
  <c r="AA521" i="1" s="1"/>
  <c r="J522" i="1"/>
  <c r="Q522" i="1"/>
  <c r="Z522" i="1"/>
  <c r="AA522" i="1" s="1"/>
  <c r="J523" i="1"/>
  <c r="Q523" i="1"/>
  <c r="Z523" i="1"/>
  <c r="AA523" i="1" s="1"/>
  <c r="J524" i="1"/>
  <c r="Q524" i="1"/>
  <c r="Z524" i="1"/>
  <c r="AA524" i="1" s="1"/>
  <c r="J525" i="1"/>
  <c r="Q525" i="1"/>
  <c r="Z525" i="1"/>
  <c r="AA525" i="1" s="1"/>
  <c r="J526" i="1"/>
  <c r="Q526" i="1"/>
  <c r="Z526" i="1"/>
  <c r="AA526" i="1" s="1"/>
  <c r="J527" i="1"/>
  <c r="Q527" i="1"/>
  <c r="Z527" i="1"/>
  <c r="AA527" i="1" s="1"/>
  <c r="J528" i="1"/>
  <c r="Q528" i="1"/>
  <c r="Z528" i="1"/>
  <c r="AA528" i="1" s="1"/>
  <c r="J529" i="1"/>
  <c r="Q529" i="1"/>
  <c r="Z529" i="1"/>
  <c r="AA529" i="1" s="1"/>
  <c r="J530" i="1"/>
  <c r="Q530" i="1"/>
  <c r="Z530" i="1"/>
  <c r="AA530" i="1" s="1"/>
  <c r="J531" i="1"/>
  <c r="Q531" i="1"/>
  <c r="Z531" i="1"/>
  <c r="AA531" i="1" s="1"/>
  <c r="J532" i="1"/>
  <c r="Q532" i="1"/>
  <c r="Z532" i="1"/>
  <c r="AA532" i="1" s="1"/>
  <c r="J533" i="1"/>
  <c r="Q533" i="1"/>
  <c r="Z533" i="1"/>
  <c r="AA533" i="1" s="1"/>
  <c r="J534" i="1"/>
  <c r="Q534" i="1"/>
  <c r="Z534" i="1"/>
  <c r="AA534" i="1" s="1"/>
  <c r="J535" i="1"/>
  <c r="Q535" i="1"/>
  <c r="Z535" i="1"/>
  <c r="AA535" i="1" s="1"/>
  <c r="J536" i="1"/>
  <c r="Q536" i="1"/>
  <c r="Z536" i="1"/>
  <c r="AA536" i="1" s="1"/>
  <c r="J537" i="1"/>
  <c r="Q537" i="1"/>
  <c r="Z537" i="1"/>
  <c r="AA537" i="1" s="1"/>
  <c r="J538" i="1"/>
  <c r="Q538" i="1"/>
  <c r="Z538" i="1"/>
  <c r="AA538" i="1" s="1"/>
  <c r="J539" i="1"/>
  <c r="Q539" i="1"/>
  <c r="Z539" i="1"/>
  <c r="AA539" i="1" s="1"/>
  <c r="J540" i="1"/>
  <c r="Q540" i="1"/>
  <c r="Z540" i="1"/>
  <c r="AA540" i="1" s="1"/>
  <c r="J541" i="1"/>
  <c r="Q541" i="1"/>
  <c r="Z541" i="1"/>
  <c r="AA541" i="1" s="1"/>
  <c r="J542" i="1"/>
  <c r="Q542" i="1"/>
  <c r="Z542" i="1"/>
  <c r="AA542" i="1" s="1"/>
  <c r="J543" i="1"/>
  <c r="Q543" i="1"/>
  <c r="Z543" i="1"/>
  <c r="AA543" i="1" s="1"/>
  <c r="J544" i="1"/>
  <c r="Q544" i="1"/>
  <c r="Z544" i="1"/>
  <c r="AA544" i="1" s="1"/>
  <c r="J545" i="1"/>
  <c r="Q545" i="1"/>
  <c r="Z545" i="1"/>
  <c r="AA545" i="1" s="1"/>
  <c r="J546" i="1"/>
  <c r="Q546" i="1"/>
  <c r="Z546" i="1"/>
  <c r="AA546" i="1" s="1"/>
  <c r="J547" i="1"/>
  <c r="Q547" i="1"/>
  <c r="Z547" i="1"/>
  <c r="AA547" i="1" s="1"/>
  <c r="J548" i="1"/>
  <c r="Q548" i="1"/>
  <c r="Z548" i="1"/>
  <c r="AA548" i="1" s="1"/>
  <c r="J549" i="1"/>
  <c r="Q549" i="1"/>
  <c r="Z549" i="1"/>
  <c r="AA549" i="1" s="1"/>
  <c r="J550" i="1"/>
  <c r="Q550" i="1"/>
  <c r="Z550" i="1"/>
  <c r="AA550" i="1" s="1"/>
  <c r="J551" i="1"/>
  <c r="Q551" i="1"/>
  <c r="Z551" i="1"/>
  <c r="AA551" i="1" s="1"/>
  <c r="J552" i="1"/>
  <c r="Q552" i="1"/>
  <c r="Z552" i="1"/>
  <c r="AA552" i="1" s="1"/>
  <c r="J553" i="1"/>
  <c r="Q553" i="1"/>
  <c r="Z553" i="1"/>
  <c r="AA553" i="1" s="1"/>
  <c r="J554" i="1"/>
  <c r="Q554" i="1"/>
  <c r="Z554" i="1"/>
  <c r="AA554" i="1" s="1"/>
  <c r="J555" i="1"/>
  <c r="Q555" i="1"/>
  <c r="Z555" i="1"/>
  <c r="AA555" i="1" s="1"/>
  <c r="J556" i="1"/>
  <c r="Q556" i="1"/>
  <c r="Z556" i="1"/>
  <c r="AA556" i="1" s="1"/>
  <c r="J557" i="1"/>
  <c r="Q557" i="1"/>
  <c r="Z557" i="1"/>
  <c r="AA557" i="1" s="1"/>
  <c r="J558" i="1"/>
  <c r="Q558" i="1"/>
  <c r="Z558" i="1"/>
  <c r="AA558" i="1" s="1"/>
  <c r="J559" i="1"/>
  <c r="Q559" i="1"/>
  <c r="Z559" i="1"/>
  <c r="AA559" i="1" s="1"/>
  <c r="J560" i="1"/>
  <c r="Q560" i="1"/>
  <c r="Z560" i="1"/>
  <c r="AA560" i="1" s="1"/>
  <c r="J561" i="1"/>
  <c r="Q561" i="1"/>
  <c r="Z561" i="1"/>
  <c r="AA561" i="1" s="1"/>
  <c r="J562" i="1"/>
  <c r="Q562" i="1"/>
  <c r="Z562" i="1"/>
  <c r="AA562" i="1" s="1"/>
  <c r="J563" i="1"/>
  <c r="Q563" i="1"/>
  <c r="Z563" i="1"/>
  <c r="AA563" i="1" s="1"/>
  <c r="J564" i="1"/>
  <c r="Q564" i="1"/>
  <c r="Z564" i="1"/>
  <c r="AA564" i="1" s="1"/>
  <c r="J565" i="1"/>
  <c r="Q565" i="1"/>
  <c r="Z565" i="1"/>
  <c r="AA565" i="1" s="1"/>
  <c r="J566" i="1"/>
  <c r="Q566" i="1"/>
  <c r="Z566" i="1"/>
  <c r="AA566" i="1" s="1"/>
  <c r="J567" i="1"/>
  <c r="Q567" i="1"/>
  <c r="Z567" i="1"/>
  <c r="AA567" i="1" s="1"/>
  <c r="J568" i="1"/>
  <c r="Q568" i="1"/>
  <c r="Z568" i="1"/>
  <c r="AA568" i="1" s="1"/>
  <c r="J569" i="1"/>
  <c r="Q569" i="1"/>
  <c r="Z569" i="1"/>
  <c r="AA569" i="1" s="1"/>
  <c r="J570" i="1"/>
  <c r="Q570" i="1"/>
  <c r="Z570" i="1"/>
  <c r="AA570" i="1" s="1"/>
  <c r="J571" i="1"/>
  <c r="Q571" i="1"/>
  <c r="Z571" i="1"/>
  <c r="AA571" i="1" s="1"/>
  <c r="J572" i="1"/>
  <c r="Q572" i="1"/>
  <c r="Z572" i="1"/>
  <c r="AA572" i="1" s="1"/>
  <c r="J573" i="1"/>
  <c r="Q573" i="1"/>
  <c r="Z573" i="1"/>
  <c r="AA573" i="1" s="1"/>
  <c r="J574" i="1"/>
  <c r="Q574" i="1"/>
  <c r="Z574" i="1"/>
  <c r="AA574" i="1" s="1"/>
  <c r="J575" i="1"/>
  <c r="Q575" i="1"/>
  <c r="Z575" i="1"/>
  <c r="AA575" i="1" s="1"/>
  <c r="J576" i="1"/>
  <c r="Q576" i="1"/>
  <c r="Z576" i="1"/>
  <c r="AA576" i="1" s="1"/>
  <c r="J577" i="1"/>
  <c r="Q577" i="1"/>
  <c r="Z577" i="1"/>
  <c r="AA577" i="1" s="1"/>
  <c r="J578" i="1"/>
  <c r="Q578" i="1"/>
  <c r="Z578" i="1"/>
  <c r="AA578" i="1" s="1"/>
  <c r="J579" i="1"/>
  <c r="Q579" i="1"/>
  <c r="Z579" i="1"/>
  <c r="AA579" i="1" s="1"/>
  <c r="J580" i="1"/>
  <c r="Q580" i="1"/>
  <c r="Z580" i="1"/>
  <c r="AA580" i="1" s="1"/>
  <c r="J581" i="1"/>
  <c r="Q581" i="1"/>
  <c r="Z581" i="1"/>
  <c r="AA581" i="1" s="1"/>
  <c r="J582" i="1"/>
  <c r="Q582" i="1"/>
  <c r="Z582" i="1"/>
  <c r="AA582" i="1" s="1"/>
  <c r="J583" i="1"/>
  <c r="Q583" i="1"/>
  <c r="Z583" i="1"/>
  <c r="AA583" i="1" s="1"/>
  <c r="J584" i="1"/>
  <c r="Q584" i="1"/>
  <c r="Z584" i="1"/>
  <c r="AA584" i="1" s="1"/>
  <c r="J585" i="1"/>
  <c r="Q585" i="1"/>
  <c r="Z585" i="1"/>
  <c r="AA585" i="1" s="1"/>
  <c r="J586" i="1"/>
  <c r="Q586" i="1"/>
  <c r="Z586" i="1"/>
  <c r="AA586" i="1" s="1"/>
  <c r="J587" i="1"/>
  <c r="Q587" i="1"/>
  <c r="Z587" i="1"/>
  <c r="AA587" i="1" s="1"/>
  <c r="J588" i="1"/>
  <c r="Q588" i="1"/>
  <c r="Z588" i="1"/>
  <c r="AA588" i="1" s="1"/>
  <c r="J589" i="1"/>
  <c r="Q589" i="1"/>
  <c r="Z589" i="1"/>
  <c r="AA589" i="1" s="1"/>
  <c r="J590" i="1"/>
  <c r="Q590" i="1"/>
  <c r="Z590" i="1"/>
  <c r="AA590" i="1" s="1"/>
  <c r="J591" i="1"/>
  <c r="Q591" i="1"/>
  <c r="Z591" i="1"/>
  <c r="AA591" i="1" s="1"/>
  <c r="J592" i="1"/>
  <c r="Q592" i="1"/>
  <c r="Z592" i="1"/>
  <c r="AA592" i="1" s="1"/>
  <c r="J593" i="1"/>
  <c r="Q593" i="1"/>
  <c r="Z593" i="1"/>
  <c r="AA593" i="1" s="1"/>
  <c r="J594" i="1"/>
  <c r="Q594" i="1"/>
  <c r="Z594" i="1"/>
  <c r="AA594" i="1" s="1"/>
  <c r="J595" i="1"/>
  <c r="Q595" i="1"/>
  <c r="Z595" i="1"/>
  <c r="AA595" i="1" s="1"/>
  <c r="J596" i="1"/>
  <c r="Q596" i="1"/>
  <c r="Z596" i="1"/>
  <c r="AA596" i="1" s="1"/>
  <c r="J597" i="1"/>
  <c r="Q597" i="1"/>
  <c r="Z597" i="1"/>
  <c r="AA597" i="1" s="1"/>
  <c r="J598" i="1"/>
  <c r="Q598" i="1"/>
  <c r="Z598" i="1"/>
  <c r="AA598" i="1" s="1"/>
  <c r="J599" i="1"/>
  <c r="Q599" i="1"/>
  <c r="Z599" i="1"/>
  <c r="AA599" i="1" s="1"/>
  <c r="J600" i="1"/>
  <c r="Q600" i="1"/>
  <c r="Z600" i="1"/>
  <c r="AA600" i="1" s="1"/>
  <c r="J601" i="1"/>
  <c r="Q601" i="1"/>
  <c r="Z601" i="1"/>
  <c r="AA601" i="1" s="1"/>
  <c r="J602" i="1"/>
  <c r="Q602" i="1"/>
  <c r="Z602" i="1"/>
  <c r="AA602" i="1" s="1"/>
  <c r="J603" i="1"/>
  <c r="Q603" i="1"/>
  <c r="Z603" i="1"/>
  <c r="AA603" i="1" s="1"/>
  <c r="J604" i="1"/>
  <c r="Q604" i="1"/>
  <c r="Z604" i="1"/>
  <c r="AA604" i="1" s="1"/>
  <c r="J605" i="1"/>
  <c r="Q605" i="1"/>
  <c r="Z605" i="1"/>
  <c r="AA605" i="1" s="1"/>
  <c r="J606" i="1"/>
  <c r="Q606" i="1"/>
  <c r="Z606" i="1"/>
  <c r="AA606" i="1" s="1"/>
  <c r="J607" i="1"/>
  <c r="Q607" i="1"/>
  <c r="Z607" i="1"/>
  <c r="AA607" i="1" s="1"/>
  <c r="J608" i="1"/>
  <c r="Q608" i="1"/>
  <c r="Z608" i="1"/>
  <c r="AA608" i="1" s="1"/>
  <c r="J609" i="1"/>
  <c r="Q609" i="1"/>
  <c r="Z609" i="1"/>
  <c r="AA609" i="1" s="1"/>
  <c r="J610" i="1"/>
  <c r="Q610" i="1"/>
  <c r="Z610" i="1"/>
  <c r="AA610" i="1" s="1"/>
  <c r="J611" i="1"/>
  <c r="Q611" i="1"/>
  <c r="Z611" i="1"/>
  <c r="AA611" i="1" s="1"/>
  <c r="J612" i="1"/>
  <c r="Q612" i="1"/>
  <c r="Z612" i="1"/>
  <c r="AA612" i="1" s="1"/>
  <c r="J613" i="1"/>
  <c r="Q613" i="1"/>
  <c r="Z613" i="1"/>
  <c r="AA613" i="1" s="1"/>
  <c r="J614" i="1"/>
  <c r="Q614" i="1"/>
  <c r="Z614" i="1"/>
  <c r="AA614" i="1" s="1"/>
  <c r="J615" i="1"/>
  <c r="Q615" i="1"/>
  <c r="Z615" i="1"/>
  <c r="AA615" i="1" s="1"/>
  <c r="J616" i="1"/>
  <c r="Q616" i="1"/>
  <c r="Z616" i="1"/>
  <c r="AA616" i="1" s="1"/>
  <c r="J617" i="1"/>
  <c r="Q617" i="1"/>
  <c r="Z617" i="1"/>
  <c r="AA617" i="1" s="1"/>
  <c r="J618" i="1"/>
  <c r="Q618" i="1"/>
  <c r="Z618" i="1"/>
  <c r="AA618" i="1" s="1"/>
  <c r="J619" i="1"/>
  <c r="Q619" i="1"/>
  <c r="Z619" i="1"/>
  <c r="AA619" i="1" s="1"/>
  <c r="J620" i="1"/>
  <c r="Q620" i="1"/>
  <c r="Z620" i="1"/>
  <c r="AA620" i="1" s="1"/>
  <c r="J621" i="1"/>
  <c r="Q621" i="1"/>
  <c r="Z621" i="1"/>
  <c r="AA621" i="1" s="1"/>
  <c r="J622" i="1"/>
  <c r="Q622" i="1"/>
  <c r="Z622" i="1"/>
  <c r="AA622" i="1" s="1"/>
  <c r="J623" i="1"/>
  <c r="Q623" i="1"/>
  <c r="Z623" i="1"/>
  <c r="AA623" i="1" s="1"/>
  <c r="J624" i="1"/>
  <c r="Q624" i="1"/>
  <c r="Z624" i="1"/>
  <c r="AA624" i="1" s="1"/>
  <c r="J625" i="1"/>
  <c r="Q625" i="1"/>
  <c r="Z625" i="1"/>
  <c r="AA625" i="1" s="1"/>
  <c r="J626" i="1"/>
  <c r="Q626" i="1"/>
  <c r="Z626" i="1"/>
  <c r="AA626" i="1" s="1"/>
  <c r="J627" i="1"/>
  <c r="Q627" i="1"/>
  <c r="Z627" i="1"/>
  <c r="AA627" i="1" s="1"/>
  <c r="J628" i="1"/>
  <c r="Q628" i="1"/>
  <c r="Z628" i="1"/>
  <c r="AA628" i="1" s="1"/>
  <c r="J629" i="1"/>
  <c r="Q629" i="1"/>
  <c r="Z629" i="1"/>
  <c r="AA629" i="1" s="1"/>
  <c r="J630" i="1"/>
  <c r="Q630" i="1"/>
  <c r="Z630" i="1"/>
  <c r="AA630" i="1" s="1"/>
  <c r="J631" i="1"/>
  <c r="Q631" i="1"/>
  <c r="Z631" i="1"/>
  <c r="AA631" i="1" s="1"/>
  <c r="J632" i="1"/>
  <c r="Q632" i="1"/>
  <c r="Z632" i="1"/>
  <c r="AA632" i="1" s="1"/>
  <c r="J633" i="1"/>
  <c r="Q633" i="1"/>
  <c r="Z633" i="1"/>
  <c r="AA633" i="1" s="1"/>
  <c r="J634" i="1"/>
  <c r="Q634" i="1"/>
  <c r="Z634" i="1"/>
  <c r="AA634" i="1" s="1"/>
  <c r="J635" i="1"/>
  <c r="Q635" i="1"/>
  <c r="Z635" i="1"/>
  <c r="AA635" i="1" s="1"/>
  <c r="J636" i="1"/>
  <c r="Q636" i="1"/>
  <c r="Z636" i="1"/>
  <c r="AA636" i="1" s="1"/>
  <c r="J637" i="1"/>
  <c r="Q637" i="1"/>
  <c r="Z637" i="1"/>
  <c r="AA637" i="1" s="1"/>
  <c r="J638" i="1"/>
  <c r="Q638" i="1"/>
  <c r="Z638" i="1"/>
  <c r="AA638" i="1" s="1"/>
  <c r="J639" i="1"/>
  <c r="Q639" i="1"/>
  <c r="Z639" i="1"/>
  <c r="AA639" i="1" s="1"/>
  <c r="J640" i="1"/>
  <c r="Q640" i="1"/>
  <c r="Z640" i="1"/>
  <c r="AA640" i="1" s="1"/>
  <c r="J641" i="1"/>
  <c r="Q641" i="1"/>
  <c r="Z641" i="1"/>
  <c r="AA641" i="1" s="1"/>
  <c r="J642" i="1"/>
  <c r="Q642" i="1"/>
  <c r="Z642" i="1"/>
  <c r="AA642" i="1" s="1"/>
  <c r="J643" i="1"/>
  <c r="Q643" i="1"/>
  <c r="Z643" i="1"/>
  <c r="AA643" i="1" s="1"/>
  <c r="J644" i="1"/>
  <c r="Q644" i="1"/>
  <c r="Z644" i="1"/>
  <c r="AA644" i="1" s="1"/>
  <c r="J645" i="1"/>
  <c r="Q645" i="1"/>
  <c r="Z645" i="1"/>
  <c r="AA645" i="1" s="1"/>
  <c r="J646" i="1"/>
  <c r="Q646" i="1"/>
  <c r="Z646" i="1"/>
  <c r="AA646" i="1" s="1"/>
  <c r="J647" i="1"/>
  <c r="Q647" i="1"/>
  <c r="Z647" i="1"/>
  <c r="AA647" i="1" s="1"/>
  <c r="J648" i="1"/>
  <c r="Q648" i="1"/>
  <c r="Z648" i="1"/>
  <c r="AA648" i="1" s="1"/>
  <c r="J649" i="1"/>
  <c r="Q649" i="1"/>
  <c r="Z649" i="1"/>
  <c r="AA649" i="1"/>
  <c r="J650" i="1"/>
  <c r="Q650" i="1"/>
  <c r="Z650" i="1"/>
  <c r="AA650" i="1" s="1"/>
  <c r="J651" i="1"/>
  <c r="Q651" i="1"/>
  <c r="Z651" i="1"/>
  <c r="AA651" i="1" s="1"/>
  <c r="J652" i="1"/>
  <c r="Q652" i="1"/>
  <c r="Z652" i="1"/>
  <c r="AA652" i="1" s="1"/>
  <c r="J653" i="1"/>
  <c r="Q653" i="1"/>
  <c r="Z653" i="1"/>
  <c r="AA653" i="1" s="1"/>
  <c r="J654" i="1"/>
  <c r="Q654" i="1"/>
  <c r="Z654" i="1"/>
  <c r="AA654" i="1" s="1"/>
  <c r="J655" i="1"/>
  <c r="Q655" i="1"/>
  <c r="Z655" i="1"/>
  <c r="AA655" i="1" s="1"/>
  <c r="J656" i="1"/>
  <c r="Q656" i="1"/>
  <c r="Z656" i="1"/>
  <c r="AA656" i="1" s="1"/>
  <c r="J657" i="1"/>
  <c r="Q657" i="1"/>
  <c r="Z657" i="1"/>
  <c r="AA657" i="1" s="1"/>
  <c r="J658" i="1"/>
  <c r="Q658" i="1"/>
  <c r="Z658" i="1"/>
  <c r="AA658" i="1" s="1"/>
  <c r="J659" i="1"/>
  <c r="Q659" i="1"/>
  <c r="Z659" i="1"/>
  <c r="AA659" i="1" s="1"/>
  <c r="J660" i="1"/>
  <c r="Q660" i="1"/>
  <c r="Z660" i="1"/>
  <c r="AA660" i="1" s="1"/>
  <c r="J661" i="1"/>
  <c r="Q661" i="1"/>
  <c r="Z661" i="1"/>
  <c r="AA661" i="1" s="1"/>
  <c r="J662" i="1"/>
  <c r="Q662" i="1"/>
  <c r="Z662" i="1"/>
  <c r="AA662" i="1" s="1"/>
  <c r="J663" i="1"/>
  <c r="Q663" i="1"/>
  <c r="Z663" i="1"/>
  <c r="AA663" i="1" s="1"/>
  <c r="J664" i="1"/>
  <c r="Q664" i="1"/>
  <c r="Z664" i="1"/>
  <c r="AA664" i="1" s="1"/>
  <c r="J665" i="1"/>
  <c r="Q665" i="1"/>
  <c r="Z665" i="1"/>
  <c r="AA665" i="1" s="1"/>
  <c r="J666" i="1"/>
  <c r="Q666" i="1"/>
  <c r="Z666" i="1"/>
  <c r="AA666" i="1" s="1"/>
  <c r="J667" i="1"/>
  <c r="Q667" i="1"/>
  <c r="Z667" i="1"/>
  <c r="AA667" i="1" s="1"/>
  <c r="J668" i="1"/>
  <c r="Q668" i="1"/>
  <c r="Z668" i="1"/>
  <c r="AA668" i="1" s="1"/>
  <c r="J669" i="1"/>
  <c r="Q669" i="1"/>
  <c r="Z669" i="1"/>
  <c r="AA669" i="1" s="1"/>
  <c r="J670" i="1"/>
  <c r="Q670" i="1"/>
  <c r="Z670" i="1"/>
  <c r="AA670" i="1" s="1"/>
  <c r="J671" i="1"/>
  <c r="Q671" i="1"/>
  <c r="Z671" i="1"/>
  <c r="AA671" i="1" s="1"/>
  <c r="J672" i="1"/>
  <c r="Q672" i="1"/>
  <c r="Z672" i="1"/>
  <c r="AA672" i="1" s="1"/>
  <c r="J673" i="1"/>
  <c r="Q673" i="1"/>
  <c r="Z673" i="1"/>
  <c r="AA673" i="1" s="1"/>
  <c r="J674" i="1"/>
  <c r="Q674" i="1"/>
  <c r="Z674" i="1"/>
  <c r="AA674" i="1" s="1"/>
  <c r="J675" i="1"/>
  <c r="Q675" i="1"/>
  <c r="Z675" i="1"/>
  <c r="AA675" i="1" s="1"/>
  <c r="J676" i="1"/>
  <c r="Q676" i="1"/>
  <c r="Z676" i="1"/>
  <c r="AA676" i="1" s="1"/>
  <c r="J677" i="1"/>
  <c r="Q677" i="1"/>
  <c r="Z677" i="1"/>
  <c r="AA677" i="1" s="1"/>
  <c r="J678" i="1"/>
  <c r="Q678" i="1"/>
  <c r="Z678" i="1"/>
  <c r="AA678" i="1" s="1"/>
  <c r="J679" i="1"/>
  <c r="Q679" i="1"/>
  <c r="Z679" i="1"/>
  <c r="AA679" i="1" s="1"/>
  <c r="J680" i="1"/>
  <c r="Q680" i="1"/>
  <c r="Z680" i="1"/>
  <c r="AA680" i="1" s="1"/>
  <c r="J681" i="1"/>
  <c r="Q681" i="1"/>
  <c r="Z681" i="1"/>
  <c r="AA681" i="1" s="1"/>
  <c r="J682" i="1"/>
  <c r="Q682" i="1"/>
  <c r="Z682" i="1"/>
  <c r="AA682" i="1" s="1"/>
  <c r="J683" i="1"/>
  <c r="Q683" i="1"/>
  <c r="Z683" i="1"/>
  <c r="AA683" i="1" s="1"/>
  <c r="J684" i="1"/>
  <c r="Q684" i="1"/>
  <c r="Z684" i="1"/>
  <c r="AA684" i="1" s="1"/>
  <c r="J685" i="1"/>
  <c r="Q685" i="1"/>
  <c r="Z685" i="1"/>
  <c r="AA685" i="1" s="1"/>
  <c r="J686" i="1"/>
  <c r="Q686" i="1"/>
  <c r="Z686" i="1"/>
  <c r="AA686" i="1" s="1"/>
  <c r="J687" i="1"/>
  <c r="Q687" i="1"/>
  <c r="Z687" i="1"/>
  <c r="AA687" i="1" s="1"/>
  <c r="J688" i="1"/>
  <c r="Q688" i="1"/>
  <c r="Z688" i="1"/>
  <c r="AA688" i="1" s="1"/>
  <c r="J689" i="1"/>
  <c r="Q689" i="1"/>
  <c r="Z689" i="1"/>
  <c r="AA689" i="1" s="1"/>
  <c r="J690" i="1"/>
  <c r="Q690" i="1"/>
  <c r="Z690" i="1"/>
  <c r="AA690" i="1" s="1"/>
  <c r="J691" i="1"/>
  <c r="Q691" i="1"/>
  <c r="Z691" i="1"/>
  <c r="AA691" i="1" s="1"/>
  <c r="J692" i="1"/>
  <c r="Q692" i="1"/>
  <c r="Z692" i="1"/>
  <c r="AA692" i="1" s="1"/>
  <c r="J693" i="1"/>
  <c r="Q693" i="1"/>
  <c r="Z693" i="1"/>
  <c r="AA693" i="1" s="1"/>
  <c r="J694" i="1"/>
  <c r="Q694" i="1"/>
  <c r="Z694" i="1"/>
  <c r="AA694" i="1" s="1"/>
  <c r="J695" i="1"/>
  <c r="Q695" i="1"/>
  <c r="Z695" i="1"/>
  <c r="AA695" i="1" s="1"/>
  <c r="J696" i="1"/>
  <c r="Q696" i="1"/>
  <c r="Z696" i="1"/>
  <c r="AA696" i="1" s="1"/>
  <c r="J697" i="1"/>
  <c r="Q697" i="1"/>
  <c r="Z697" i="1"/>
  <c r="AA697" i="1" s="1"/>
  <c r="J698" i="1"/>
  <c r="Q698" i="1"/>
  <c r="Z698" i="1"/>
  <c r="AA698" i="1" s="1"/>
  <c r="J699" i="1"/>
  <c r="Q699" i="1"/>
  <c r="Z699" i="1"/>
  <c r="AA699" i="1" s="1"/>
  <c r="J700" i="1"/>
  <c r="Q700" i="1"/>
  <c r="Z700" i="1"/>
  <c r="AA700" i="1" s="1"/>
  <c r="J701" i="1"/>
  <c r="Q701" i="1"/>
  <c r="Z701" i="1"/>
  <c r="AA701" i="1" s="1"/>
  <c r="J702" i="1"/>
  <c r="Q702" i="1"/>
  <c r="Z702" i="1"/>
  <c r="AA702" i="1" s="1"/>
  <c r="J703" i="1"/>
  <c r="Q703" i="1"/>
  <c r="Z703" i="1"/>
  <c r="AA703" i="1" s="1"/>
  <c r="J704" i="1"/>
  <c r="Q704" i="1"/>
  <c r="Z704" i="1"/>
  <c r="AA704" i="1" s="1"/>
  <c r="J705" i="1"/>
  <c r="Q705" i="1"/>
  <c r="Z705" i="1"/>
  <c r="AA705" i="1" s="1"/>
  <c r="J706" i="1"/>
  <c r="Q706" i="1"/>
  <c r="Z706" i="1"/>
  <c r="AA706" i="1" s="1"/>
  <c r="J707" i="1"/>
  <c r="Q707" i="1"/>
  <c r="Z707" i="1"/>
  <c r="AA707" i="1" s="1"/>
  <c r="J708" i="1"/>
  <c r="Q708" i="1"/>
  <c r="Z708" i="1"/>
  <c r="AA708" i="1" s="1"/>
  <c r="J709" i="1"/>
  <c r="Q709" i="1"/>
  <c r="Z709" i="1"/>
  <c r="AA709" i="1" s="1"/>
  <c r="J710" i="1"/>
  <c r="Q710" i="1"/>
  <c r="Z710" i="1"/>
  <c r="AA710" i="1" s="1"/>
  <c r="J711" i="1"/>
  <c r="Q711" i="1"/>
  <c r="Z711" i="1"/>
  <c r="AA711" i="1" s="1"/>
  <c r="J712" i="1"/>
  <c r="Q712" i="1"/>
  <c r="Z712" i="1"/>
  <c r="AA712" i="1" s="1"/>
  <c r="J713" i="1"/>
  <c r="Q713" i="1"/>
  <c r="Z713" i="1"/>
  <c r="AA713" i="1" s="1"/>
  <c r="J714" i="1"/>
  <c r="Q714" i="1"/>
  <c r="Z714" i="1"/>
  <c r="AA714" i="1" s="1"/>
  <c r="J715" i="1"/>
  <c r="Q715" i="1"/>
  <c r="Z715" i="1"/>
  <c r="AA715" i="1" s="1"/>
  <c r="J716" i="1"/>
  <c r="Q716" i="1"/>
  <c r="Z716" i="1"/>
  <c r="AA716" i="1" s="1"/>
  <c r="J717" i="1"/>
  <c r="Q717" i="1"/>
  <c r="Z717" i="1"/>
  <c r="AA717" i="1" s="1"/>
  <c r="J718" i="1"/>
  <c r="Q718" i="1"/>
  <c r="Z718" i="1"/>
  <c r="AA718" i="1" s="1"/>
  <c r="J719" i="1"/>
  <c r="Q719" i="1"/>
  <c r="Z719" i="1"/>
  <c r="AA719" i="1" s="1"/>
  <c r="J720" i="1"/>
  <c r="Q720" i="1"/>
  <c r="Z720" i="1"/>
  <c r="AA720" i="1" s="1"/>
  <c r="J721" i="1"/>
  <c r="Q721" i="1"/>
  <c r="Z721" i="1"/>
  <c r="AA721" i="1" s="1"/>
  <c r="J722" i="1"/>
  <c r="Q722" i="1"/>
  <c r="Z722" i="1"/>
  <c r="AA722" i="1" s="1"/>
  <c r="J723" i="1"/>
  <c r="Q723" i="1"/>
  <c r="Z723" i="1"/>
  <c r="AA723" i="1" s="1"/>
  <c r="J724" i="1"/>
  <c r="Q724" i="1"/>
  <c r="Z724" i="1"/>
  <c r="AA724" i="1" s="1"/>
  <c r="J725" i="1"/>
  <c r="Q725" i="1"/>
  <c r="Z725" i="1"/>
  <c r="AA725" i="1" s="1"/>
  <c r="J726" i="1"/>
  <c r="Q726" i="1"/>
  <c r="Z726" i="1"/>
  <c r="AA726" i="1" s="1"/>
  <c r="J727" i="1"/>
  <c r="Q727" i="1"/>
  <c r="Z727" i="1"/>
  <c r="AA727" i="1" s="1"/>
  <c r="J728" i="1"/>
  <c r="Q728" i="1"/>
  <c r="Z728" i="1"/>
  <c r="AA728" i="1" s="1"/>
  <c r="J729" i="1"/>
  <c r="Q729" i="1"/>
  <c r="Z729" i="1"/>
  <c r="AA729" i="1" s="1"/>
  <c r="J730" i="1"/>
  <c r="Q730" i="1"/>
  <c r="Z730" i="1"/>
  <c r="AA730" i="1" s="1"/>
  <c r="J731" i="1"/>
  <c r="Q731" i="1"/>
  <c r="Z731" i="1"/>
  <c r="AA731" i="1" s="1"/>
  <c r="J732" i="1"/>
  <c r="Q732" i="1"/>
  <c r="Z732" i="1"/>
  <c r="AA732" i="1" s="1"/>
  <c r="J733" i="1"/>
  <c r="Q733" i="1"/>
  <c r="Z733" i="1"/>
  <c r="AA733" i="1" s="1"/>
  <c r="J734" i="1"/>
  <c r="Q734" i="1"/>
  <c r="Z734" i="1"/>
  <c r="AA734" i="1" s="1"/>
  <c r="J735" i="1"/>
  <c r="Q735" i="1"/>
  <c r="Z735" i="1"/>
  <c r="AA735" i="1" s="1"/>
  <c r="J736" i="1"/>
  <c r="Q736" i="1"/>
  <c r="Z736" i="1"/>
  <c r="AA736" i="1" s="1"/>
  <c r="J737" i="1"/>
  <c r="Q737" i="1"/>
  <c r="Z737" i="1"/>
  <c r="AA737" i="1" s="1"/>
  <c r="J738" i="1"/>
  <c r="Q738" i="1"/>
  <c r="Z738" i="1"/>
  <c r="AA738" i="1" s="1"/>
  <c r="J739" i="1"/>
  <c r="Q739" i="1"/>
  <c r="Z739" i="1"/>
  <c r="AA739" i="1" s="1"/>
  <c r="J740" i="1"/>
  <c r="Q740" i="1"/>
  <c r="Z740" i="1"/>
  <c r="AA740" i="1" s="1"/>
  <c r="J741" i="1"/>
  <c r="Q741" i="1"/>
  <c r="Z741" i="1"/>
  <c r="AA741" i="1" s="1"/>
  <c r="J742" i="1"/>
  <c r="Q742" i="1"/>
  <c r="Z742" i="1"/>
  <c r="AA742" i="1" s="1"/>
  <c r="J743" i="1"/>
  <c r="Q743" i="1"/>
  <c r="Z743" i="1"/>
  <c r="AA743" i="1" s="1"/>
  <c r="J744" i="1"/>
  <c r="Q744" i="1"/>
  <c r="Z744" i="1"/>
  <c r="AA744" i="1" s="1"/>
  <c r="J745" i="1"/>
  <c r="Q745" i="1"/>
  <c r="Z745" i="1"/>
  <c r="AA745" i="1" s="1"/>
  <c r="J746" i="1"/>
  <c r="Q746" i="1"/>
  <c r="Z746" i="1"/>
  <c r="AA746" i="1" s="1"/>
  <c r="J747" i="1"/>
  <c r="Q747" i="1"/>
  <c r="Z747" i="1"/>
  <c r="AA747" i="1" s="1"/>
  <c r="J748" i="1"/>
  <c r="Q748" i="1"/>
  <c r="Z748" i="1"/>
  <c r="AA748" i="1" s="1"/>
  <c r="J749" i="1"/>
  <c r="Q749" i="1"/>
  <c r="Z749" i="1"/>
  <c r="AA749" i="1" s="1"/>
  <c r="J750" i="1"/>
  <c r="Q750" i="1"/>
  <c r="Z750" i="1"/>
  <c r="AA750" i="1" s="1"/>
  <c r="J751" i="1"/>
  <c r="Q751" i="1"/>
  <c r="Z751" i="1"/>
  <c r="AA751" i="1" s="1"/>
  <c r="J752" i="1"/>
  <c r="Q752" i="1"/>
  <c r="Z752" i="1"/>
  <c r="AA752" i="1" s="1"/>
  <c r="J753" i="1"/>
  <c r="Q753" i="1"/>
  <c r="Z753" i="1"/>
  <c r="AA753" i="1" s="1"/>
  <c r="J754" i="1"/>
  <c r="Q754" i="1"/>
  <c r="Z754" i="1"/>
  <c r="AA754" i="1" s="1"/>
  <c r="J755" i="1"/>
  <c r="Q755" i="1"/>
  <c r="Z755" i="1"/>
  <c r="AA755" i="1" s="1"/>
  <c r="J756" i="1"/>
  <c r="Q756" i="1"/>
  <c r="Z756" i="1"/>
  <c r="AA756" i="1" s="1"/>
  <c r="J757" i="1"/>
  <c r="Q757" i="1"/>
  <c r="Z757" i="1"/>
  <c r="AA757" i="1" s="1"/>
  <c r="J758" i="1"/>
  <c r="Q758" i="1"/>
  <c r="Z758" i="1"/>
  <c r="AA758" i="1" s="1"/>
  <c r="J759" i="1"/>
  <c r="Q759" i="1"/>
  <c r="Z759" i="1"/>
  <c r="AA759" i="1" s="1"/>
  <c r="J760" i="1"/>
  <c r="Q760" i="1"/>
  <c r="Z760" i="1"/>
  <c r="AA760" i="1" s="1"/>
  <c r="J761" i="1"/>
  <c r="Q761" i="1"/>
  <c r="Z761" i="1"/>
  <c r="AA761" i="1" s="1"/>
  <c r="J762" i="1"/>
  <c r="Q762" i="1"/>
  <c r="Z762" i="1"/>
  <c r="AA762" i="1" s="1"/>
  <c r="J763" i="1"/>
  <c r="Q763" i="1"/>
  <c r="Z763" i="1"/>
  <c r="AA763" i="1" s="1"/>
  <c r="J764" i="1"/>
  <c r="Q764" i="1"/>
  <c r="Z764" i="1"/>
  <c r="AA764" i="1" s="1"/>
  <c r="J765" i="1"/>
  <c r="Q765" i="1"/>
  <c r="Z765" i="1"/>
  <c r="AA765" i="1" s="1"/>
  <c r="J766" i="1"/>
  <c r="Q766" i="1"/>
  <c r="Z766" i="1"/>
  <c r="AA766" i="1" s="1"/>
  <c r="J767" i="1"/>
  <c r="Q767" i="1"/>
  <c r="Z767" i="1"/>
  <c r="AA767" i="1" s="1"/>
  <c r="J768" i="1"/>
  <c r="Q768" i="1"/>
  <c r="Z768" i="1"/>
  <c r="AA768" i="1" s="1"/>
  <c r="J769" i="1"/>
  <c r="Q769" i="1"/>
  <c r="Z769" i="1"/>
  <c r="AA769" i="1" s="1"/>
  <c r="J770" i="1"/>
  <c r="Q770" i="1"/>
  <c r="Z770" i="1"/>
  <c r="AA770" i="1" s="1"/>
  <c r="J771" i="1"/>
  <c r="Q771" i="1"/>
  <c r="Z771" i="1"/>
  <c r="AA771" i="1" s="1"/>
  <c r="J772" i="1"/>
  <c r="Q772" i="1"/>
  <c r="Z772" i="1"/>
  <c r="AA772" i="1" s="1"/>
  <c r="J773" i="1"/>
  <c r="Q773" i="1"/>
  <c r="Z773" i="1"/>
  <c r="AA773" i="1" s="1"/>
  <c r="J774" i="1"/>
  <c r="Q774" i="1"/>
  <c r="Z774" i="1"/>
  <c r="AA774" i="1" s="1"/>
  <c r="J775" i="1"/>
  <c r="Q775" i="1"/>
  <c r="Z775" i="1"/>
  <c r="AA775" i="1" s="1"/>
  <c r="J776" i="1"/>
  <c r="Q776" i="1"/>
  <c r="Z776" i="1"/>
  <c r="AA776" i="1" s="1"/>
  <c r="J777" i="1"/>
  <c r="Q777" i="1"/>
  <c r="Z777" i="1"/>
  <c r="AA777" i="1" s="1"/>
  <c r="J778" i="1"/>
  <c r="Q778" i="1"/>
  <c r="Z778" i="1"/>
  <c r="AA778" i="1" s="1"/>
  <c r="J779" i="1"/>
  <c r="Q779" i="1"/>
  <c r="Z779" i="1"/>
  <c r="AA779" i="1" s="1"/>
  <c r="J780" i="1"/>
  <c r="Q780" i="1"/>
  <c r="Z780" i="1"/>
  <c r="AA780" i="1" s="1"/>
  <c r="J781" i="1"/>
  <c r="Q781" i="1"/>
  <c r="Z781" i="1"/>
  <c r="AA781" i="1" s="1"/>
  <c r="J782" i="1"/>
  <c r="Q782" i="1"/>
  <c r="Z782" i="1"/>
  <c r="AA782" i="1" s="1"/>
  <c r="J783" i="1"/>
  <c r="Q783" i="1"/>
  <c r="Z783" i="1"/>
  <c r="AA783" i="1" s="1"/>
  <c r="J784" i="1"/>
  <c r="Q784" i="1"/>
  <c r="Z784" i="1"/>
  <c r="AA784" i="1" s="1"/>
  <c r="J785" i="1"/>
  <c r="Q785" i="1"/>
  <c r="Z785" i="1"/>
  <c r="AA785" i="1" s="1"/>
  <c r="J786" i="1"/>
  <c r="Q786" i="1"/>
  <c r="Z786" i="1"/>
  <c r="AA786" i="1" s="1"/>
  <c r="J787" i="1"/>
  <c r="Q787" i="1"/>
  <c r="Z787" i="1"/>
  <c r="AA787" i="1" s="1"/>
  <c r="J788" i="1"/>
  <c r="Q788" i="1"/>
  <c r="Z788" i="1"/>
  <c r="AA788" i="1" s="1"/>
  <c r="J789" i="1"/>
  <c r="Q789" i="1"/>
  <c r="Z789" i="1"/>
  <c r="AA789" i="1" s="1"/>
  <c r="J790" i="1"/>
  <c r="Q790" i="1"/>
  <c r="Z790" i="1"/>
  <c r="AA790" i="1" s="1"/>
  <c r="J791" i="1"/>
  <c r="Q791" i="1"/>
  <c r="Z791" i="1"/>
  <c r="AA791" i="1" s="1"/>
  <c r="J792" i="1"/>
  <c r="Q792" i="1"/>
  <c r="Z792" i="1"/>
  <c r="AA792" i="1" s="1"/>
  <c r="J793" i="1"/>
  <c r="Q793" i="1"/>
  <c r="Z793" i="1"/>
  <c r="AA793" i="1" s="1"/>
  <c r="J794" i="1"/>
  <c r="Q794" i="1"/>
  <c r="Z794" i="1"/>
  <c r="AA794" i="1" s="1"/>
  <c r="J795" i="1"/>
  <c r="Q795" i="1"/>
  <c r="Z795" i="1"/>
  <c r="AA795" i="1" s="1"/>
  <c r="J796" i="1"/>
  <c r="Q796" i="1"/>
  <c r="Z796" i="1"/>
  <c r="AA796" i="1" s="1"/>
  <c r="J797" i="1"/>
  <c r="Q797" i="1"/>
  <c r="Z797" i="1"/>
  <c r="AA797" i="1" s="1"/>
  <c r="J798" i="1"/>
  <c r="Q798" i="1"/>
  <c r="Z798" i="1"/>
  <c r="AA798" i="1" s="1"/>
  <c r="J799" i="1"/>
  <c r="Q799" i="1"/>
  <c r="Z799" i="1"/>
  <c r="AA799" i="1" s="1"/>
  <c r="J800" i="1"/>
  <c r="Q800" i="1"/>
  <c r="Z800" i="1"/>
  <c r="AA800" i="1" s="1"/>
  <c r="J801" i="1"/>
  <c r="Q801" i="1"/>
  <c r="Z801" i="1"/>
  <c r="AA801" i="1" s="1"/>
  <c r="J802" i="1"/>
  <c r="Q802" i="1"/>
  <c r="Z802" i="1"/>
  <c r="AA802" i="1" s="1"/>
  <c r="J803" i="1"/>
  <c r="Q803" i="1"/>
  <c r="Z803" i="1"/>
  <c r="AA803" i="1" s="1"/>
  <c r="J804" i="1"/>
  <c r="Q804" i="1"/>
  <c r="Z804" i="1"/>
  <c r="AA804" i="1" s="1"/>
  <c r="J805" i="1"/>
  <c r="Q805" i="1"/>
  <c r="Z805" i="1"/>
  <c r="AA805" i="1" s="1"/>
  <c r="J806" i="1"/>
  <c r="Q806" i="1"/>
  <c r="Z806" i="1"/>
  <c r="AA806" i="1" s="1"/>
  <c r="J807" i="1"/>
  <c r="Q807" i="1"/>
  <c r="Z807" i="1"/>
  <c r="AA807" i="1" s="1"/>
  <c r="J808" i="1"/>
  <c r="Q808" i="1"/>
  <c r="Z808" i="1"/>
  <c r="AA808" i="1" s="1"/>
  <c r="J809" i="1"/>
  <c r="Q809" i="1"/>
  <c r="Z809" i="1"/>
  <c r="AA809" i="1" s="1"/>
  <c r="J810" i="1"/>
  <c r="Q810" i="1"/>
  <c r="Z810" i="1"/>
  <c r="AA810" i="1" s="1"/>
  <c r="J811" i="1"/>
  <c r="Q811" i="1"/>
  <c r="Z811" i="1"/>
  <c r="AA811" i="1" s="1"/>
  <c r="J812" i="1"/>
  <c r="Q812" i="1"/>
  <c r="Z812" i="1"/>
  <c r="AA812" i="1" s="1"/>
  <c r="J813" i="1"/>
  <c r="Q813" i="1"/>
  <c r="Z813" i="1"/>
  <c r="AA813" i="1" s="1"/>
  <c r="J814" i="1"/>
  <c r="Q814" i="1"/>
  <c r="Z814" i="1"/>
  <c r="AA814" i="1" s="1"/>
  <c r="J815" i="1"/>
  <c r="Q815" i="1"/>
  <c r="Z815" i="1"/>
  <c r="AA815" i="1" s="1"/>
  <c r="J816" i="1"/>
  <c r="Q816" i="1"/>
  <c r="Z816" i="1"/>
  <c r="AA816" i="1" s="1"/>
  <c r="J817" i="1"/>
  <c r="Q817" i="1"/>
  <c r="Z817" i="1"/>
  <c r="AA817" i="1" s="1"/>
  <c r="J818" i="1"/>
  <c r="Q818" i="1"/>
  <c r="Z818" i="1"/>
  <c r="AA818" i="1" s="1"/>
  <c r="J819" i="1"/>
  <c r="Q819" i="1"/>
  <c r="Z819" i="1"/>
  <c r="AA819" i="1" s="1"/>
  <c r="J820" i="1"/>
  <c r="Q820" i="1"/>
  <c r="Z820" i="1"/>
  <c r="AA820" i="1" s="1"/>
  <c r="J821" i="1"/>
  <c r="Q821" i="1"/>
  <c r="Z821" i="1"/>
  <c r="AA821" i="1" s="1"/>
  <c r="J822" i="1"/>
  <c r="Q822" i="1"/>
  <c r="Z822" i="1"/>
  <c r="AA822" i="1" s="1"/>
  <c r="J823" i="1"/>
  <c r="Q823" i="1"/>
  <c r="Z823" i="1"/>
  <c r="AA823" i="1" s="1"/>
  <c r="J824" i="1"/>
  <c r="Q824" i="1"/>
  <c r="Z824" i="1"/>
  <c r="AA824" i="1" s="1"/>
  <c r="J825" i="1"/>
  <c r="Q825" i="1"/>
  <c r="Z825" i="1"/>
  <c r="AA825" i="1" s="1"/>
  <c r="J826" i="1"/>
  <c r="Q826" i="1"/>
  <c r="Z826" i="1"/>
  <c r="AA826" i="1" s="1"/>
  <c r="J827" i="1"/>
  <c r="Q827" i="1"/>
  <c r="Z827" i="1"/>
  <c r="AA827" i="1" s="1"/>
  <c r="J828" i="1"/>
  <c r="Q828" i="1"/>
  <c r="Z828" i="1"/>
  <c r="AA828" i="1" s="1"/>
  <c r="J829" i="1"/>
  <c r="Q829" i="1"/>
  <c r="Z829" i="1"/>
  <c r="AA829" i="1" s="1"/>
  <c r="J830" i="1"/>
  <c r="Q830" i="1"/>
  <c r="Z830" i="1"/>
  <c r="AA830" i="1" s="1"/>
  <c r="J831" i="1"/>
  <c r="Q831" i="1"/>
  <c r="Z831" i="1"/>
  <c r="AA831" i="1" s="1"/>
  <c r="J832" i="1"/>
  <c r="Q832" i="1"/>
  <c r="Z832" i="1"/>
  <c r="AA832" i="1" s="1"/>
  <c r="J833" i="1"/>
  <c r="Q833" i="1"/>
  <c r="Z833" i="1"/>
  <c r="AA833" i="1" s="1"/>
  <c r="J834" i="1"/>
  <c r="Q834" i="1"/>
  <c r="Z834" i="1"/>
  <c r="AA834" i="1" s="1"/>
  <c r="J835" i="1"/>
  <c r="Q835" i="1"/>
  <c r="Z835" i="1"/>
  <c r="AA835" i="1" s="1"/>
  <c r="J836" i="1"/>
  <c r="Q836" i="1"/>
  <c r="Z836" i="1"/>
  <c r="AA836" i="1" s="1"/>
  <c r="J837" i="1"/>
  <c r="Q837" i="1"/>
  <c r="Z837" i="1"/>
  <c r="AA837" i="1" s="1"/>
  <c r="J838" i="1"/>
  <c r="Q838" i="1"/>
  <c r="Z838" i="1"/>
  <c r="AA838" i="1" s="1"/>
  <c r="J839" i="1"/>
  <c r="Q839" i="1"/>
  <c r="Z839" i="1"/>
  <c r="AA839" i="1" s="1"/>
  <c r="J840" i="1"/>
  <c r="Q840" i="1"/>
  <c r="Z840" i="1"/>
  <c r="AA840" i="1" s="1"/>
  <c r="J841" i="1"/>
  <c r="Q841" i="1"/>
  <c r="Z841" i="1"/>
  <c r="AA841" i="1" s="1"/>
  <c r="J842" i="1"/>
  <c r="Q842" i="1"/>
  <c r="Z842" i="1"/>
  <c r="AA842" i="1" s="1"/>
  <c r="J843" i="1"/>
  <c r="Q843" i="1"/>
  <c r="Z843" i="1"/>
  <c r="AA843" i="1" s="1"/>
  <c r="J844" i="1"/>
  <c r="Q844" i="1"/>
  <c r="Z844" i="1"/>
  <c r="AA844" i="1" s="1"/>
  <c r="J845" i="1"/>
  <c r="Q845" i="1"/>
  <c r="Z845" i="1"/>
  <c r="AA845" i="1" s="1"/>
  <c r="J846" i="1"/>
  <c r="Q846" i="1"/>
  <c r="Z846" i="1"/>
  <c r="AA846" i="1" s="1"/>
  <c r="J847" i="1"/>
  <c r="Q847" i="1"/>
  <c r="Z847" i="1"/>
  <c r="AA847" i="1" s="1"/>
  <c r="J848" i="1"/>
  <c r="Q848" i="1"/>
  <c r="Z848" i="1"/>
  <c r="AA848" i="1" s="1"/>
  <c r="J849" i="1"/>
  <c r="Q849" i="1"/>
  <c r="Z849" i="1"/>
  <c r="AA849" i="1" s="1"/>
  <c r="J850" i="1"/>
  <c r="Q850" i="1"/>
  <c r="Z850" i="1"/>
  <c r="AA850" i="1" s="1"/>
  <c r="J851" i="1"/>
  <c r="Q851" i="1"/>
  <c r="Z851" i="1"/>
  <c r="AA851" i="1" s="1"/>
  <c r="J852" i="1"/>
  <c r="Q852" i="1"/>
  <c r="Z852" i="1"/>
  <c r="AA852" i="1" s="1"/>
  <c r="J853" i="1"/>
  <c r="Q853" i="1"/>
  <c r="Z853" i="1"/>
  <c r="AA853" i="1" s="1"/>
  <c r="J854" i="1"/>
  <c r="Q854" i="1"/>
  <c r="Z854" i="1"/>
  <c r="AA854" i="1" s="1"/>
  <c r="J855" i="1"/>
  <c r="Q855" i="1"/>
  <c r="Z855" i="1"/>
  <c r="AA855" i="1" s="1"/>
  <c r="J856" i="1"/>
  <c r="Q856" i="1"/>
  <c r="Z856" i="1"/>
  <c r="AA856" i="1" s="1"/>
  <c r="J857" i="1"/>
  <c r="Q857" i="1"/>
  <c r="Z857" i="1"/>
  <c r="AA857" i="1" s="1"/>
  <c r="J858" i="1"/>
  <c r="Q858" i="1"/>
  <c r="Z858" i="1"/>
  <c r="AA858" i="1" s="1"/>
  <c r="J859" i="1"/>
  <c r="Q859" i="1"/>
  <c r="Z859" i="1"/>
  <c r="AA859" i="1" s="1"/>
  <c r="J860" i="1"/>
  <c r="Q860" i="1"/>
  <c r="Z860" i="1"/>
  <c r="AA860" i="1" s="1"/>
  <c r="J861" i="1"/>
  <c r="Q861" i="1"/>
  <c r="Z861" i="1"/>
  <c r="AA861" i="1" s="1"/>
  <c r="J862" i="1"/>
  <c r="Q862" i="1"/>
  <c r="Z862" i="1"/>
  <c r="AA862" i="1" s="1"/>
  <c r="J863" i="1"/>
  <c r="Q863" i="1"/>
  <c r="Z863" i="1"/>
  <c r="AA863" i="1" s="1"/>
  <c r="J864" i="1"/>
  <c r="Q864" i="1"/>
  <c r="Z864" i="1"/>
  <c r="AA864" i="1" s="1"/>
  <c r="J865" i="1"/>
  <c r="Q865" i="1"/>
  <c r="Z865" i="1"/>
  <c r="AA865" i="1" s="1"/>
  <c r="J866" i="1"/>
  <c r="Q866" i="1"/>
  <c r="Z866" i="1"/>
  <c r="AA866" i="1" s="1"/>
  <c r="J867" i="1"/>
  <c r="Q867" i="1"/>
  <c r="Z867" i="1"/>
  <c r="AA867" i="1" s="1"/>
  <c r="J868" i="1"/>
  <c r="Q868" i="1"/>
  <c r="Z868" i="1"/>
  <c r="AA868" i="1" s="1"/>
  <c r="J869" i="1"/>
  <c r="Q869" i="1"/>
  <c r="Z869" i="1"/>
  <c r="AA869" i="1" s="1"/>
  <c r="J870" i="1"/>
  <c r="Q870" i="1"/>
  <c r="Z870" i="1"/>
  <c r="AA870" i="1" s="1"/>
  <c r="J871" i="1"/>
  <c r="Q871" i="1"/>
  <c r="Z871" i="1"/>
  <c r="AA871" i="1" s="1"/>
  <c r="J872" i="1"/>
  <c r="Q872" i="1"/>
  <c r="Z872" i="1"/>
  <c r="AA872" i="1" s="1"/>
  <c r="J873" i="1"/>
  <c r="Q873" i="1"/>
  <c r="Z873" i="1"/>
  <c r="AA873" i="1" s="1"/>
  <c r="J874" i="1"/>
  <c r="Q874" i="1"/>
  <c r="Z874" i="1"/>
  <c r="AA874" i="1" s="1"/>
  <c r="J875" i="1"/>
  <c r="Q875" i="1"/>
  <c r="Z875" i="1"/>
  <c r="AA875" i="1" s="1"/>
  <c r="J876" i="1"/>
  <c r="Q876" i="1"/>
  <c r="Z876" i="1"/>
  <c r="AA876" i="1" s="1"/>
  <c r="J877" i="1"/>
  <c r="Q877" i="1"/>
  <c r="Z877" i="1"/>
  <c r="AA877" i="1" s="1"/>
  <c r="J878" i="1"/>
  <c r="Q878" i="1"/>
  <c r="Z878" i="1"/>
  <c r="AA878" i="1" s="1"/>
  <c r="J879" i="1"/>
  <c r="Q879" i="1"/>
  <c r="Z879" i="1"/>
  <c r="AA879" i="1" s="1"/>
  <c r="J880" i="1"/>
  <c r="Q880" i="1"/>
  <c r="Z880" i="1"/>
  <c r="AA880" i="1" s="1"/>
  <c r="J881" i="1"/>
  <c r="Q881" i="1"/>
  <c r="Z881" i="1"/>
  <c r="AA881" i="1" s="1"/>
  <c r="J882" i="1"/>
  <c r="Q882" i="1"/>
  <c r="Z882" i="1"/>
  <c r="AA882" i="1" s="1"/>
  <c r="J883" i="1"/>
  <c r="Q883" i="1"/>
  <c r="Z883" i="1"/>
  <c r="AA883" i="1" s="1"/>
  <c r="J884" i="1"/>
  <c r="Q884" i="1"/>
  <c r="Z884" i="1"/>
  <c r="AA884" i="1" s="1"/>
  <c r="J885" i="1"/>
  <c r="Q885" i="1"/>
  <c r="Z885" i="1"/>
  <c r="AA885" i="1" s="1"/>
  <c r="J886" i="1"/>
  <c r="Q886" i="1"/>
  <c r="Z886" i="1"/>
  <c r="AA886" i="1" s="1"/>
  <c r="J887" i="1"/>
  <c r="Q887" i="1"/>
  <c r="Z887" i="1"/>
  <c r="AA887" i="1" s="1"/>
  <c r="J888" i="1"/>
  <c r="Q888" i="1"/>
  <c r="Z888" i="1"/>
  <c r="AA888" i="1" s="1"/>
  <c r="J889" i="1"/>
  <c r="Q889" i="1"/>
  <c r="Z889" i="1"/>
  <c r="AA889" i="1" s="1"/>
  <c r="J890" i="1"/>
  <c r="Q890" i="1"/>
  <c r="Z890" i="1"/>
  <c r="AA890" i="1" s="1"/>
  <c r="J891" i="1"/>
  <c r="Q891" i="1"/>
  <c r="Z891" i="1"/>
  <c r="AA891" i="1" s="1"/>
  <c r="J892" i="1"/>
  <c r="Q892" i="1"/>
  <c r="Z892" i="1"/>
  <c r="AA892" i="1" s="1"/>
  <c r="J893" i="1"/>
  <c r="Q893" i="1"/>
  <c r="Z893" i="1"/>
  <c r="AA893" i="1" s="1"/>
  <c r="J894" i="1"/>
  <c r="Q894" i="1"/>
  <c r="Z894" i="1"/>
  <c r="AA894" i="1" s="1"/>
  <c r="J895" i="1"/>
  <c r="Q895" i="1"/>
  <c r="Z895" i="1"/>
  <c r="AA895" i="1" s="1"/>
  <c r="J896" i="1"/>
  <c r="Q896" i="1"/>
  <c r="Z896" i="1"/>
  <c r="AA896" i="1" s="1"/>
  <c r="J897" i="1"/>
  <c r="Q897" i="1"/>
  <c r="Z897" i="1"/>
  <c r="AA897" i="1" s="1"/>
  <c r="J898" i="1"/>
  <c r="Q898" i="1"/>
  <c r="Z898" i="1"/>
  <c r="AA898" i="1" s="1"/>
  <c r="J899" i="1"/>
  <c r="Q899" i="1"/>
  <c r="Z899" i="1"/>
  <c r="AA899" i="1" s="1"/>
  <c r="J900" i="1"/>
  <c r="Q900" i="1"/>
  <c r="Z900" i="1"/>
  <c r="AA900" i="1" s="1"/>
  <c r="J901" i="1"/>
  <c r="Q901" i="1"/>
  <c r="Z901" i="1"/>
  <c r="AA901" i="1" s="1"/>
  <c r="J902" i="1"/>
  <c r="Q902" i="1"/>
  <c r="Z902" i="1"/>
  <c r="AA902" i="1" s="1"/>
  <c r="J903" i="1"/>
  <c r="Q903" i="1"/>
  <c r="Z903" i="1"/>
  <c r="AA903" i="1" s="1"/>
  <c r="J904" i="1"/>
  <c r="Q904" i="1"/>
  <c r="Z904" i="1"/>
  <c r="AA904" i="1" s="1"/>
  <c r="J905" i="1"/>
  <c r="Q905" i="1"/>
  <c r="Z905" i="1"/>
  <c r="AA905" i="1" s="1"/>
  <c r="J906" i="1"/>
  <c r="Q906" i="1"/>
  <c r="Z906" i="1"/>
  <c r="AA906" i="1" s="1"/>
  <c r="J907" i="1"/>
  <c r="Q907" i="1"/>
  <c r="Z907" i="1"/>
  <c r="AA907" i="1" s="1"/>
  <c r="J908" i="1"/>
  <c r="Q908" i="1"/>
  <c r="Z908" i="1"/>
  <c r="AA908" i="1" s="1"/>
  <c r="J909" i="1"/>
  <c r="Q909" i="1"/>
  <c r="Z909" i="1"/>
  <c r="AA909" i="1" s="1"/>
  <c r="J910" i="1"/>
  <c r="Q910" i="1"/>
  <c r="Z910" i="1"/>
  <c r="AA910" i="1" s="1"/>
  <c r="J911" i="1"/>
  <c r="Q911" i="1"/>
  <c r="Z911" i="1"/>
  <c r="AA911" i="1" s="1"/>
  <c r="J912" i="1"/>
  <c r="Q912" i="1"/>
  <c r="Z912" i="1"/>
  <c r="AA912" i="1" s="1"/>
  <c r="J913" i="1"/>
  <c r="Q913" i="1"/>
  <c r="Z913" i="1"/>
  <c r="AA913" i="1" s="1"/>
  <c r="J914" i="1"/>
  <c r="Q914" i="1"/>
  <c r="Z914" i="1"/>
  <c r="AA914" i="1" s="1"/>
  <c r="J915" i="1"/>
  <c r="Q915" i="1"/>
  <c r="Z915" i="1"/>
  <c r="AA915" i="1" s="1"/>
  <c r="J916" i="1"/>
  <c r="Q916" i="1"/>
  <c r="Z916" i="1"/>
  <c r="AA916" i="1" s="1"/>
  <c r="J917" i="1"/>
  <c r="Q917" i="1"/>
  <c r="Z917" i="1"/>
  <c r="AA917" i="1" s="1"/>
  <c r="J918" i="1"/>
  <c r="Q918" i="1"/>
  <c r="Z918" i="1"/>
  <c r="AA918" i="1" s="1"/>
  <c r="J919" i="1"/>
  <c r="Q919" i="1"/>
  <c r="Z919" i="1"/>
  <c r="AA919" i="1" s="1"/>
  <c r="J920" i="1"/>
  <c r="Q920" i="1"/>
  <c r="Z920" i="1"/>
  <c r="AA920" i="1" s="1"/>
  <c r="J921" i="1"/>
  <c r="Q921" i="1"/>
  <c r="Z921" i="1"/>
  <c r="AA921" i="1" s="1"/>
  <c r="J922" i="1"/>
  <c r="Q922" i="1"/>
  <c r="Z922" i="1"/>
  <c r="AA922" i="1" s="1"/>
  <c r="J923" i="1"/>
  <c r="Q923" i="1"/>
  <c r="Z923" i="1"/>
  <c r="AA923" i="1" s="1"/>
  <c r="J924" i="1"/>
  <c r="Q924" i="1"/>
  <c r="Z924" i="1"/>
  <c r="AA924" i="1" s="1"/>
  <c r="J925" i="1"/>
  <c r="Q925" i="1"/>
  <c r="Z925" i="1"/>
  <c r="AA925" i="1" s="1"/>
  <c r="J926" i="1"/>
  <c r="Q926" i="1"/>
  <c r="Z926" i="1"/>
  <c r="AA926" i="1" s="1"/>
  <c r="J927" i="1"/>
  <c r="Q927" i="1"/>
  <c r="Z927" i="1"/>
  <c r="AA927" i="1" s="1"/>
  <c r="J928" i="1"/>
  <c r="Q928" i="1"/>
  <c r="Z928" i="1"/>
  <c r="AA928" i="1" s="1"/>
  <c r="J929" i="1"/>
  <c r="Q929" i="1"/>
  <c r="Z929" i="1"/>
  <c r="AA929" i="1" s="1"/>
  <c r="J930" i="1"/>
  <c r="Q930" i="1"/>
  <c r="Z930" i="1"/>
  <c r="AA930" i="1" s="1"/>
  <c r="J931" i="1"/>
  <c r="Q931" i="1"/>
  <c r="Z931" i="1"/>
  <c r="AA931" i="1" s="1"/>
  <c r="J932" i="1"/>
  <c r="Q932" i="1"/>
  <c r="Z932" i="1"/>
  <c r="AA932" i="1" s="1"/>
  <c r="J933" i="1"/>
  <c r="Q933" i="1"/>
  <c r="Z933" i="1"/>
  <c r="AA933" i="1" s="1"/>
  <c r="J934" i="1"/>
  <c r="Q934" i="1"/>
  <c r="Z934" i="1"/>
  <c r="AA934" i="1" s="1"/>
  <c r="J935" i="1"/>
  <c r="Q935" i="1"/>
  <c r="Z935" i="1"/>
  <c r="AA935" i="1" s="1"/>
  <c r="J936" i="1"/>
  <c r="Q936" i="1"/>
  <c r="Z936" i="1"/>
  <c r="AA936" i="1" s="1"/>
  <c r="J937" i="1"/>
  <c r="Q937" i="1"/>
  <c r="Z937" i="1"/>
  <c r="AA937" i="1" s="1"/>
  <c r="J938" i="1"/>
  <c r="Q938" i="1"/>
  <c r="Z938" i="1"/>
  <c r="AA938" i="1" s="1"/>
  <c r="J939" i="1"/>
  <c r="Q939" i="1"/>
  <c r="Z939" i="1"/>
  <c r="AA939" i="1" s="1"/>
  <c r="J940" i="1"/>
  <c r="Q940" i="1"/>
  <c r="Z940" i="1"/>
  <c r="AA940" i="1" s="1"/>
  <c r="J941" i="1"/>
  <c r="Q941" i="1"/>
  <c r="Z941" i="1"/>
  <c r="AA941" i="1" s="1"/>
  <c r="J942" i="1"/>
  <c r="Q942" i="1"/>
  <c r="Z942" i="1"/>
  <c r="AA942" i="1" s="1"/>
  <c r="J943" i="1"/>
  <c r="Q943" i="1"/>
  <c r="Z943" i="1"/>
  <c r="AA943" i="1" s="1"/>
  <c r="J944" i="1"/>
  <c r="Q944" i="1"/>
  <c r="Z944" i="1"/>
  <c r="AA944" i="1" s="1"/>
  <c r="J945" i="1"/>
  <c r="Q945" i="1"/>
  <c r="Z945" i="1"/>
  <c r="AA945" i="1" s="1"/>
  <c r="J946" i="1"/>
  <c r="Q946" i="1"/>
  <c r="Z946" i="1"/>
  <c r="AA946" i="1" s="1"/>
  <c r="J947" i="1"/>
  <c r="Q947" i="1"/>
  <c r="Z947" i="1"/>
  <c r="AA947" i="1" s="1"/>
  <c r="J948" i="1"/>
  <c r="Q948" i="1"/>
  <c r="Z948" i="1"/>
  <c r="AA948" i="1" s="1"/>
  <c r="J949" i="1"/>
  <c r="Q949" i="1"/>
  <c r="Z949" i="1"/>
  <c r="AA949" i="1" s="1"/>
  <c r="J950" i="1"/>
  <c r="Q950" i="1"/>
  <c r="Z950" i="1"/>
  <c r="AA950" i="1" s="1"/>
  <c r="J951" i="1"/>
  <c r="Q951" i="1"/>
  <c r="Z951" i="1"/>
  <c r="AA951" i="1" s="1"/>
  <c r="J952" i="1"/>
  <c r="Q952" i="1"/>
  <c r="Z952" i="1"/>
  <c r="AA952" i="1" s="1"/>
  <c r="J953" i="1"/>
  <c r="Q953" i="1"/>
  <c r="Z953" i="1"/>
  <c r="AA953" i="1" s="1"/>
  <c r="J954" i="1"/>
  <c r="Q954" i="1"/>
  <c r="Z954" i="1"/>
  <c r="AA954" i="1" s="1"/>
  <c r="J955" i="1"/>
  <c r="Q955" i="1"/>
  <c r="Z955" i="1"/>
  <c r="AA955" i="1" s="1"/>
  <c r="J956" i="1"/>
  <c r="Q956" i="1"/>
  <c r="Z956" i="1"/>
  <c r="AA956" i="1" s="1"/>
  <c r="J957" i="1"/>
  <c r="Q957" i="1"/>
  <c r="Z957" i="1"/>
  <c r="AA957" i="1" s="1"/>
  <c r="J958" i="1"/>
  <c r="Q958" i="1"/>
  <c r="Z958" i="1"/>
  <c r="AA958" i="1" s="1"/>
  <c r="J959" i="1"/>
  <c r="Q959" i="1"/>
  <c r="Z959" i="1"/>
  <c r="AA959" i="1" s="1"/>
  <c r="J960" i="1"/>
  <c r="Q960" i="1"/>
  <c r="Z960" i="1"/>
  <c r="AA960" i="1" s="1"/>
  <c r="J961" i="1"/>
  <c r="Q961" i="1"/>
  <c r="Z961" i="1"/>
  <c r="AA961" i="1" s="1"/>
  <c r="J962" i="1"/>
  <c r="Q962" i="1"/>
  <c r="Z962" i="1"/>
  <c r="AA962" i="1" s="1"/>
  <c r="J963" i="1"/>
  <c r="Q963" i="1"/>
  <c r="Z963" i="1"/>
  <c r="AA963" i="1" s="1"/>
  <c r="J964" i="1"/>
  <c r="Q964" i="1"/>
  <c r="Z964" i="1"/>
  <c r="AA964" i="1" s="1"/>
  <c r="J965" i="1"/>
  <c r="Q965" i="1"/>
  <c r="Z965" i="1"/>
  <c r="AA965" i="1" s="1"/>
  <c r="J966" i="1"/>
  <c r="Q966" i="1"/>
  <c r="Z966" i="1"/>
  <c r="AA966" i="1" s="1"/>
  <c r="J967" i="1"/>
  <c r="Q967" i="1"/>
  <c r="Z967" i="1"/>
  <c r="AA967" i="1" s="1"/>
  <c r="J968" i="1"/>
  <c r="Q968" i="1"/>
  <c r="Z968" i="1"/>
  <c r="AA968" i="1" s="1"/>
  <c r="J969" i="1"/>
  <c r="Q969" i="1"/>
  <c r="Z969" i="1"/>
  <c r="AA969" i="1" s="1"/>
  <c r="J970" i="1"/>
  <c r="Q970" i="1"/>
  <c r="Z970" i="1"/>
  <c r="AA970" i="1" s="1"/>
  <c r="J971" i="1"/>
  <c r="Q971" i="1"/>
  <c r="Z971" i="1"/>
  <c r="AA971" i="1" s="1"/>
  <c r="J972" i="1"/>
  <c r="Q972" i="1"/>
  <c r="Z972" i="1"/>
  <c r="AA972" i="1" s="1"/>
  <c r="J973" i="1"/>
  <c r="Q973" i="1"/>
  <c r="Z973" i="1"/>
  <c r="AA973" i="1" s="1"/>
  <c r="J974" i="1"/>
  <c r="Q974" i="1"/>
  <c r="Z974" i="1"/>
  <c r="AA974" i="1" s="1"/>
  <c r="J975" i="1"/>
  <c r="Q975" i="1"/>
  <c r="Z975" i="1"/>
  <c r="AA975" i="1" s="1"/>
  <c r="J976" i="1"/>
  <c r="Q976" i="1"/>
  <c r="Z976" i="1"/>
  <c r="AA976" i="1" s="1"/>
  <c r="J977" i="1"/>
  <c r="Q977" i="1"/>
  <c r="Z977" i="1"/>
  <c r="AA977" i="1" s="1"/>
  <c r="J978" i="1"/>
  <c r="Q978" i="1"/>
  <c r="Z978" i="1"/>
  <c r="AA978" i="1" s="1"/>
  <c r="J979" i="1"/>
  <c r="Q979" i="1"/>
  <c r="Z979" i="1"/>
  <c r="AA979" i="1" s="1"/>
  <c r="J980" i="1"/>
  <c r="Q980" i="1"/>
  <c r="Z980" i="1"/>
  <c r="AA980" i="1" s="1"/>
  <c r="J981" i="1"/>
  <c r="Q981" i="1"/>
  <c r="Z981" i="1"/>
  <c r="AA981" i="1" s="1"/>
  <c r="J982" i="1"/>
  <c r="Q982" i="1"/>
  <c r="Z982" i="1"/>
  <c r="AA982" i="1" s="1"/>
  <c r="J983" i="1"/>
  <c r="Q983" i="1"/>
  <c r="Z983" i="1"/>
  <c r="AA983" i="1" s="1"/>
  <c r="J984" i="1"/>
  <c r="Q984" i="1"/>
  <c r="Z984" i="1"/>
  <c r="AA984" i="1" s="1"/>
  <c r="J985" i="1"/>
  <c r="Q985" i="1"/>
  <c r="Z985" i="1"/>
  <c r="AA985" i="1" s="1"/>
  <c r="J986" i="1"/>
  <c r="Q986" i="1"/>
  <c r="Z986" i="1"/>
  <c r="AA986" i="1" s="1"/>
  <c r="J987" i="1"/>
  <c r="Q987" i="1"/>
  <c r="Z987" i="1"/>
  <c r="AA987" i="1" s="1"/>
  <c r="J988" i="1"/>
  <c r="Q988" i="1"/>
  <c r="Z988" i="1"/>
  <c r="AA988" i="1" s="1"/>
  <c r="J989" i="1"/>
  <c r="Q989" i="1"/>
  <c r="Z989" i="1"/>
  <c r="AA989" i="1" s="1"/>
  <c r="J990" i="1"/>
  <c r="Q990" i="1"/>
  <c r="Z990" i="1"/>
  <c r="AA990" i="1" s="1"/>
  <c r="J991" i="1"/>
  <c r="Q991" i="1"/>
  <c r="Z991" i="1"/>
  <c r="AA991" i="1" s="1"/>
  <c r="J992" i="1"/>
  <c r="Q992" i="1"/>
  <c r="Z992" i="1"/>
  <c r="AA992" i="1" s="1"/>
  <c r="J993" i="1"/>
  <c r="Q993" i="1"/>
  <c r="Z993" i="1"/>
  <c r="AA993" i="1" s="1"/>
  <c r="J994" i="1"/>
  <c r="Q994" i="1"/>
  <c r="Z994" i="1"/>
  <c r="AA994" i="1" s="1"/>
  <c r="J995" i="1"/>
  <c r="Q995" i="1"/>
  <c r="Z995" i="1"/>
  <c r="AA995" i="1" s="1"/>
  <c r="J996" i="1"/>
  <c r="Q996" i="1"/>
  <c r="Z996" i="1"/>
  <c r="AA996" i="1" s="1"/>
  <c r="J997" i="1"/>
  <c r="Q997" i="1"/>
  <c r="Z997" i="1"/>
  <c r="AA997" i="1" s="1"/>
  <c r="J998" i="1"/>
  <c r="Q998" i="1"/>
  <c r="Z998" i="1"/>
  <c r="AA998" i="1" s="1"/>
  <c r="J999" i="1"/>
  <c r="Q999" i="1"/>
  <c r="Z999" i="1"/>
  <c r="AA999" i="1" s="1"/>
  <c r="J1000" i="1"/>
  <c r="Q1000" i="1"/>
  <c r="Z1000" i="1"/>
  <c r="AA1000" i="1" s="1"/>
  <c r="J1001" i="1"/>
  <c r="Q1001" i="1"/>
  <c r="Z1001" i="1"/>
  <c r="AA1001" i="1" s="1"/>
  <c r="J1002" i="1"/>
  <c r="Q1002" i="1"/>
  <c r="Z1002" i="1"/>
  <c r="AA1002" i="1" s="1"/>
  <c r="J1003" i="1"/>
  <c r="Q1003" i="1"/>
  <c r="Z1003" i="1"/>
  <c r="AA1003" i="1" s="1"/>
  <c r="J1004" i="1"/>
  <c r="Q1004" i="1"/>
  <c r="Z1004" i="1"/>
  <c r="AA1004" i="1" s="1"/>
  <c r="J1005" i="1"/>
  <c r="Q1005" i="1"/>
  <c r="Z1005" i="1"/>
  <c r="AA1005" i="1" s="1"/>
  <c r="J1006" i="1"/>
  <c r="Q1006" i="1"/>
  <c r="Z1006" i="1"/>
  <c r="AA1006" i="1" s="1"/>
  <c r="J1007" i="1"/>
  <c r="Q1007" i="1"/>
  <c r="Z1007" i="1"/>
  <c r="AA1007" i="1" s="1"/>
  <c r="J1008" i="1"/>
  <c r="Q1008" i="1"/>
  <c r="Z1008" i="1"/>
  <c r="AA1008" i="1" s="1"/>
  <c r="J1009" i="1"/>
  <c r="Q1009" i="1"/>
  <c r="Z1009" i="1"/>
  <c r="AA1009" i="1" s="1"/>
  <c r="J1010" i="1"/>
  <c r="Q1010" i="1"/>
  <c r="Z1010" i="1"/>
  <c r="AA1010" i="1" s="1"/>
  <c r="J1011" i="1"/>
  <c r="Q1011" i="1"/>
  <c r="Z1011" i="1"/>
  <c r="AA1011" i="1" s="1"/>
  <c r="J1012" i="1"/>
  <c r="Q1012" i="1"/>
  <c r="Z1012" i="1"/>
  <c r="AA1012" i="1" s="1"/>
  <c r="J1013" i="1"/>
  <c r="Q1013" i="1"/>
  <c r="Z1013" i="1"/>
  <c r="AA1013" i="1" s="1"/>
  <c r="J1014" i="1"/>
  <c r="Q1014" i="1"/>
  <c r="Z1014" i="1"/>
  <c r="AA1014" i="1" s="1"/>
  <c r="J1015" i="1"/>
  <c r="Q1015" i="1"/>
  <c r="Z1015" i="1"/>
  <c r="AA1015" i="1" s="1"/>
  <c r="J1016" i="1"/>
  <c r="Q1016" i="1"/>
  <c r="Z1016" i="1"/>
  <c r="AA1016" i="1" s="1"/>
  <c r="J1017" i="1"/>
  <c r="Q1017" i="1"/>
  <c r="Z1017" i="1"/>
  <c r="AA1017" i="1" s="1"/>
  <c r="J1018" i="1"/>
  <c r="Q1018" i="1"/>
  <c r="Z1018" i="1"/>
  <c r="AA1018" i="1" s="1"/>
  <c r="J1019" i="1"/>
  <c r="Q1019" i="1"/>
  <c r="Z1019" i="1"/>
  <c r="AA1019" i="1"/>
  <c r="J1020" i="1"/>
  <c r="Q1020" i="1"/>
  <c r="Z1020" i="1"/>
  <c r="AA1020" i="1" s="1"/>
  <c r="J1021" i="1"/>
  <c r="Q1021" i="1"/>
  <c r="Z1021" i="1"/>
  <c r="AA1021" i="1" s="1"/>
  <c r="J1022" i="1"/>
  <c r="Q1022" i="1"/>
  <c r="Z1022" i="1"/>
  <c r="AA1022" i="1" s="1"/>
  <c r="J1023" i="1"/>
  <c r="Q1023" i="1"/>
  <c r="Z1023" i="1"/>
  <c r="AA1023" i="1" s="1"/>
  <c r="J1024" i="1"/>
  <c r="Q1024" i="1"/>
  <c r="Z1024" i="1"/>
  <c r="AA1024" i="1" s="1"/>
  <c r="J1025" i="1"/>
  <c r="Q1025" i="1"/>
  <c r="Z1025" i="1"/>
  <c r="AA1025" i="1" s="1"/>
  <c r="J1026" i="1"/>
  <c r="Q1026" i="1"/>
  <c r="Z1026" i="1"/>
  <c r="AA1026" i="1" s="1"/>
  <c r="J1027" i="1"/>
  <c r="Q1027" i="1"/>
  <c r="Z1027" i="1"/>
  <c r="AA1027" i="1" s="1"/>
  <c r="J1028" i="1"/>
  <c r="Q1028" i="1"/>
  <c r="Z1028" i="1"/>
  <c r="AA1028" i="1" s="1"/>
  <c r="J1029" i="1"/>
  <c r="Q1029" i="1"/>
  <c r="Z1029" i="1"/>
  <c r="AA1029" i="1" s="1"/>
  <c r="J1030" i="1"/>
  <c r="Q1030" i="1"/>
  <c r="Z1030" i="1"/>
  <c r="AA1030" i="1" s="1"/>
  <c r="J1031" i="1"/>
  <c r="Q1031" i="1"/>
  <c r="Z1031" i="1"/>
  <c r="AA1031" i="1" s="1"/>
  <c r="J1032" i="1"/>
  <c r="Q1032" i="1"/>
  <c r="Z1032" i="1"/>
  <c r="AA1032" i="1" s="1"/>
  <c r="J1033" i="1"/>
  <c r="Q1033" i="1"/>
  <c r="Z1033" i="1"/>
  <c r="AA1033" i="1" s="1"/>
  <c r="J1034" i="1"/>
  <c r="Q1034" i="1"/>
  <c r="Z1034" i="1"/>
  <c r="AA1034" i="1" s="1"/>
  <c r="J1035" i="1"/>
  <c r="Q1035" i="1"/>
  <c r="Z1035" i="1"/>
  <c r="AA1035" i="1" s="1"/>
  <c r="J1036" i="1"/>
  <c r="Q1036" i="1"/>
  <c r="Z1036" i="1"/>
  <c r="AA1036" i="1" s="1"/>
  <c r="J1037" i="1"/>
  <c r="Q1037" i="1"/>
  <c r="Z1037" i="1"/>
  <c r="AA1037" i="1" s="1"/>
  <c r="J1038" i="1"/>
  <c r="Q1038" i="1"/>
  <c r="Z1038" i="1"/>
  <c r="AA1038" i="1" s="1"/>
  <c r="J1039" i="1"/>
  <c r="Q1039" i="1"/>
  <c r="Z1039" i="1"/>
  <c r="AA1039" i="1" s="1"/>
  <c r="J1040" i="1"/>
  <c r="Q1040" i="1"/>
  <c r="Z1040" i="1"/>
  <c r="AA1040" i="1" s="1"/>
  <c r="J1041" i="1"/>
  <c r="Q1041" i="1"/>
  <c r="Z1041" i="1"/>
  <c r="AA1041" i="1" s="1"/>
  <c r="J1042" i="1"/>
  <c r="Q1042" i="1"/>
  <c r="Z1042" i="1"/>
  <c r="AA1042" i="1" s="1"/>
  <c r="J1043" i="1"/>
  <c r="Q1043" i="1"/>
  <c r="Z1043" i="1"/>
  <c r="AA1043" i="1" s="1"/>
  <c r="J1044" i="1"/>
  <c r="Q1044" i="1"/>
  <c r="Z1044" i="1"/>
  <c r="AA1044" i="1" s="1"/>
  <c r="J1045" i="1"/>
  <c r="Q1045" i="1"/>
  <c r="Z1045" i="1"/>
  <c r="AA1045" i="1" s="1"/>
  <c r="J1046" i="1"/>
  <c r="Q1046" i="1"/>
  <c r="Z1046" i="1"/>
  <c r="AA1046" i="1"/>
  <c r="J1047" i="1"/>
  <c r="Q1047" i="1"/>
  <c r="Z1047" i="1"/>
  <c r="AA1047" i="1"/>
  <c r="J1048" i="1"/>
  <c r="Q1048" i="1"/>
  <c r="Z1048" i="1"/>
  <c r="AA1048" i="1"/>
  <c r="J1049" i="1"/>
  <c r="Q1049" i="1"/>
  <c r="Z1049" i="1"/>
  <c r="AA1049" i="1" s="1"/>
  <c r="J1050" i="1"/>
  <c r="Q1050" i="1"/>
  <c r="Z1050" i="1"/>
  <c r="AA1050" i="1" s="1"/>
  <c r="J1051" i="1"/>
  <c r="Q1051" i="1"/>
  <c r="Z1051" i="1"/>
  <c r="AA1051" i="1" s="1"/>
  <c r="J1052" i="1"/>
  <c r="Q1052" i="1"/>
  <c r="Z1052" i="1"/>
  <c r="AA1052" i="1" s="1"/>
  <c r="J1053" i="1"/>
  <c r="Q1053" i="1"/>
  <c r="Z1053" i="1"/>
  <c r="AA1053" i="1" s="1"/>
  <c r="J1054" i="1"/>
  <c r="Q1054" i="1"/>
  <c r="Z1054" i="1"/>
  <c r="AA1054" i="1" s="1"/>
  <c r="J1055" i="1"/>
  <c r="Q1055" i="1"/>
  <c r="Z1055" i="1"/>
  <c r="AA1055" i="1" s="1"/>
  <c r="J1056" i="1"/>
  <c r="Q1056" i="1"/>
  <c r="Z1056" i="1"/>
  <c r="AA1056" i="1" s="1"/>
  <c r="J1057" i="1"/>
  <c r="Q1057" i="1"/>
  <c r="Z1057" i="1"/>
  <c r="AA1057" i="1" s="1"/>
  <c r="J1058" i="1"/>
  <c r="Q1058" i="1"/>
  <c r="Z1058" i="1"/>
  <c r="AA1058" i="1" s="1"/>
  <c r="J1059" i="1"/>
  <c r="Q1059" i="1"/>
  <c r="Z1059" i="1"/>
  <c r="AA1059" i="1" s="1"/>
  <c r="J1060" i="1"/>
  <c r="Q1060" i="1"/>
  <c r="Z1060" i="1"/>
  <c r="AA1060" i="1" s="1"/>
  <c r="J1061" i="1"/>
  <c r="Q1061" i="1"/>
  <c r="Z1061" i="1"/>
  <c r="AA1061" i="1" s="1"/>
  <c r="J1062" i="1"/>
  <c r="Q1062" i="1"/>
  <c r="Z1062" i="1"/>
  <c r="AA1062" i="1" s="1"/>
  <c r="J1063" i="1"/>
  <c r="Q1063" i="1"/>
  <c r="Z1063" i="1"/>
  <c r="AA1063" i="1" s="1"/>
  <c r="J1064" i="1"/>
  <c r="Q1064" i="1"/>
  <c r="Z1064" i="1"/>
  <c r="AA1064" i="1" s="1"/>
  <c r="J1065" i="1"/>
  <c r="Q1065" i="1"/>
  <c r="Z1065" i="1"/>
  <c r="AA1065" i="1" s="1"/>
  <c r="J1066" i="1"/>
  <c r="Q1066" i="1"/>
  <c r="Z1066" i="1"/>
  <c r="AA1066" i="1" s="1"/>
  <c r="J1067" i="1"/>
  <c r="Q1067" i="1"/>
  <c r="Z1067" i="1"/>
  <c r="AA1067" i="1" s="1"/>
  <c r="J1068" i="1"/>
  <c r="Q1068" i="1"/>
  <c r="Z1068" i="1"/>
  <c r="AA1068" i="1" s="1"/>
  <c r="J1069" i="1"/>
  <c r="Q1069" i="1"/>
  <c r="Z1069" i="1"/>
  <c r="AA1069" i="1" s="1"/>
  <c r="J1070" i="1"/>
  <c r="Q1070" i="1"/>
  <c r="Z1070" i="1"/>
  <c r="AA1070" i="1" s="1"/>
  <c r="J1071" i="1"/>
  <c r="Q1071" i="1"/>
  <c r="Z1071" i="1"/>
  <c r="AA1071" i="1" s="1"/>
  <c r="J1072" i="1"/>
  <c r="Q1072" i="1"/>
  <c r="Z1072" i="1"/>
  <c r="AA1072" i="1" s="1"/>
  <c r="J1073" i="1"/>
  <c r="Q1073" i="1"/>
  <c r="Z1073" i="1"/>
  <c r="AA1073" i="1" s="1"/>
  <c r="J1074" i="1"/>
  <c r="Q1074" i="1"/>
  <c r="Z1074" i="1"/>
  <c r="AA1074" i="1" s="1"/>
  <c r="J1075" i="1"/>
  <c r="Q1075" i="1"/>
  <c r="Z1075" i="1"/>
  <c r="AA1075" i="1" s="1"/>
  <c r="J1076" i="1"/>
  <c r="Q1076" i="1"/>
  <c r="Z1076" i="1"/>
  <c r="AA1076" i="1" s="1"/>
  <c r="J1077" i="1"/>
  <c r="Q1077" i="1"/>
  <c r="Z1077" i="1"/>
  <c r="AA1077" i="1" s="1"/>
  <c r="J1078" i="1"/>
  <c r="Q1078" i="1"/>
  <c r="Z1078" i="1"/>
  <c r="AA1078" i="1" s="1"/>
  <c r="J1079" i="1"/>
  <c r="Q1079" i="1"/>
  <c r="Z1079" i="1"/>
  <c r="AA1079" i="1" s="1"/>
  <c r="J1080" i="1"/>
  <c r="Q1080" i="1"/>
  <c r="Z1080" i="1"/>
  <c r="AA1080" i="1" s="1"/>
  <c r="J1081" i="1"/>
  <c r="Q1081" i="1"/>
  <c r="Z1081" i="1"/>
  <c r="AA1081" i="1" s="1"/>
  <c r="J1082" i="1"/>
  <c r="Q1082" i="1"/>
  <c r="Z1082" i="1"/>
  <c r="AA1082" i="1" s="1"/>
  <c r="J1083" i="1"/>
  <c r="Q1083" i="1"/>
  <c r="Z1083" i="1"/>
  <c r="AA1083" i="1" s="1"/>
  <c r="J1084" i="1"/>
  <c r="Q1084" i="1"/>
  <c r="Z1084" i="1"/>
  <c r="AA1084" i="1" s="1"/>
  <c r="J1085" i="1"/>
  <c r="Q1085" i="1"/>
  <c r="Z1085" i="1"/>
  <c r="AA1085" i="1" s="1"/>
  <c r="J1086" i="1"/>
  <c r="Q1086" i="1"/>
  <c r="Z1086" i="1"/>
  <c r="AA1086" i="1" s="1"/>
  <c r="J1087" i="1"/>
  <c r="Q1087" i="1"/>
  <c r="Z1087" i="1"/>
  <c r="AA1087" i="1" s="1"/>
  <c r="J1088" i="1"/>
  <c r="Q1088" i="1"/>
  <c r="Z1088" i="1"/>
  <c r="AA1088" i="1" s="1"/>
  <c r="J1089" i="1"/>
  <c r="Q1089" i="1"/>
  <c r="Z1089" i="1"/>
  <c r="AA1089" i="1" s="1"/>
  <c r="J1090" i="1"/>
  <c r="Q1090" i="1"/>
  <c r="Z1090" i="1"/>
  <c r="AA1090" i="1" s="1"/>
  <c r="J1091" i="1"/>
  <c r="Q1091" i="1"/>
  <c r="Z1091" i="1"/>
  <c r="AA1091" i="1" s="1"/>
  <c r="J1092" i="1"/>
  <c r="Q1092" i="1"/>
  <c r="Z1092" i="1"/>
  <c r="AA1092" i="1" s="1"/>
  <c r="J40" i="1"/>
  <c r="Q40" i="1"/>
  <c r="Z40" i="1"/>
  <c r="AA40" i="1" s="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G9" i="6" l="1"/>
  <c r="E6" i="6"/>
  <c r="Z10" i="1"/>
  <c r="AA10" i="1" s="1"/>
  <c r="Z11" i="1"/>
  <c r="Z12" i="1"/>
  <c r="Z13" i="1"/>
  <c r="Z14" i="1"/>
  <c r="Z15" i="1"/>
  <c r="AA15" i="1" s="1"/>
  <c r="Z16" i="1"/>
  <c r="Z17" i="1"/>
  <c r="Z18" i="1"/>
  <c r="Z19" i="1"/>
  <c r="Z20" i="1"/>
  <c r="AA20" i="1" s="1"/>
  <c r="Z21" i="1"/>
  <c r="AA21" i="1" s="1"/>
  <c r="Z22" i="1"/>
  <c r="AA22" i="1" s="1"/>
  <c r="Z23" i="1"/>
  <c r="AA23" i="1" s="1"/>
  <c r="Z24" i="1"/>
  <c r="AA24" i="1" s="1"/>
  <c r="Z25" i="1"/>
  <c r="AA25" i="1" s="1"/>
  <c r="Z26" i="1"/>
  <c r="AA26" i="1" s="1"/>
  <c r="Z27" i="1"/>
  <c r="AA27" i="1" s="1"/>
  <c r="Z28" i="1"/>
  <c r="AA28" i="1" s="1"/>
  <c r="Z29" i="1"/>
  <c r="AA29" i="1" s="1"/>
  <c r="Z30" i="1"/>
  <c r="AA30" i="1" s="1"/>
  <c r="Z31" i="1"/>
  <c r="AA31" i="1" s="1"/>
  <c r="Z32" i="1"/>
  <c r="AA32" i="1" s="1"/>
  <c r="Z33" i="1"/>
  <c r="AA33" i="1" s="1"/>
  <c r="Z34" i="1"/>
  <c r="AA34" i="1" s="1"/>
  <c r="Z35" i="1"/>
  <c r="AA35" i="1" s="1"/>
  <c r="Z36" i="1"/>
  <c r="AA36" i="1" s="1"/>
  <c r="Z37" i="1"/>
  <c r="AA37" i="1" s="1"/>
  <c r="Z38" i="1"/>
  <c r="AA38" i="1" s="1"/>
  <c r="Z39" i="1"/>
  <c r="AA39" i="1" s="1"/>
  <c r="AA14" i="1" l="1"/>
  <c r="P14" i="1"/>
  <c r="AA13" i="1"/>
  <c r="P13" i="1"/>
  <c r="AA17" i="1"/>
  <c r="P17" i="1"/>
  <c r="C6" i="6" s="1"/>
  <c r="AA16" i="1"/>
  <c r="P16" i="1"/>
  <c r="C5" i="6" s="1"/>
  <c r="AA19" i="1"/>
  <c r="P19" i="1"/>
  <c r="AA12" i="1"/>
  <c r="P12" i="1" s="1"/>
  <c r="AA18" i="1"/>
  <c r="P18" i="1" s="1"/>
  <c r="P15" i="1"/>
  <c r="AA11" i="1"/>
  <c r="P11" i="1" s="1"/>
  <c r="Q37" i="1"/>
  <c r="Q28" i="1"/>
  <c r="Q27" i="1"/>
  <c r="Q39" i="1"/>
  <c r="Q22" i="1"/>
  <c r="Q26" i="1"/>
  <c r="Q32" i="1"/>
  <c r="C4" i="6" l="1"/>
  <c r="Q18" i="1"/>
  <c r="Q36" i="1"/>
  <c r="Q38" i="1"/>
  <c r="Q15" i="1" l="1"/>
  <c r="Q24" i="1"/>
  <c r="Q17" i="1"/>
  <c r="Q25" i="1"/>
  <c r="Q19" i="1"/>
  <c r="Q29" i="1"/>
  <c r="Q13" i="1"/>
  <c r="Q23" i="1"/>
  <c r="Q33" i="1"/>
  <c r="Q14" i="1"/>
  <c r="Q35" i="1"/>
  <c r="Q11" i="1"/>
  <c r="Q16" i="1"/>
  <c r="Q30" i="1"/>
  <c r="Q12" i="1"/>
  <c r="Q21" i="1"/>
  <c r="Q20" i="1"/>
  <c r="Q31" i="1"/>
  <c r="Q34" i="1"/>
  <c r="H1" i="3"/>
  <c r="E5" i="6" l="1"/>
  <c r="D4" i="6"/>
  <c r="A653" i="3"/>
  <c r="B653" i="3"/>
  <c r="C653" i="3"/>
  <c r="E653" i="3"/>
  <c r="F653" i="3"/>
  <c r="G653" i="3"/>
  <c r="H653" i="3"/>
  <c r="J653" i="3"/>
  <c r="K653" i="3"/>
  <c r="L653" i="3"/>
  <c r="M653" i="3"/>
  <c r="A654" i="3"/>
  <c r="B654" i="3"/>
  <c r="C654" i="3"/>
  <c r="E654" i="3"/>
  <c r="F654" i="3"/>
  <c r="G654" i="3"/>
  <c r="H654" i="3"/>
  <c r="J654" i="3"/>
  <c r="K654" i="3"/>
  <c r="L654" i="3"/>
  <c r="M654" i="3"/>
  <c r="A655" i="3"/>
  <c r="B655" i="3"/>
  <c r="C655" i="3"/>
  <c r="E655" i="3"/>
  <c r="F655" i="3"/>
  <c r="G655" i="3"/>
  <c r="H655" i="3"/>
  <c r="J655" i="3"/>
  <c r="K655" i="3"/>
  <c r="L655" i="3"/>
  <c r="M655" i="3"/>
  <c r="A656" i="3"/>
  <c r="B656" i="3"/>
  <c r="C656" i="3"/>
  <c r="E656" i="3"/>
  <c r="F656" i="3"/>
  <c r="G656" i="3"/>
  <c r="H656" i="3"/>
  <c r="J656" i="3"/>
  <c r="K656" i="3"/>
  <c r="L656" i="3"/>
  <c r="M656" i="3"/>
  <c r="A621" i="3"/>
  <c r="B621" i="3"/>
  <c r="C621" i="3"/>
  <c r="E621" i="3"/>
  <c r="F621" i="3"/>
  <c r="G621" i="3"/>
  <c r="H621" i="3"/>
  <c r="J621" i="3"/>
  <c r="K621" i="3"/>
  <c r="L621" i="3"/>
  <c r="M621" i="3"/>
  <c r="A622" i="3"/>
  <c r="B622" i="3"/>
  <c r="C622" i="3"/>
  <c r="E622" i="3"/>
  <c r="F622" i="3"/>
  <c r="G622" i="3"/>
  <c r="H622" i="3"/>
  <c r="J622" i="3"/>
  <c r="K622" i="3"/>
  <c r="L622" i="3"/>
  <c r="M622" i="3"/>
  <c r="A623" i="3"/>
  <c r="B623" i="3"/>
  <c r="C623" i="3"/>
  <c r="E623" i="3"/>
  <c r="F623" i="3"/>
  <c r="G623" i="3"/>
  <c r="H623" i="3"/>
  <c r="J623" i="3"/>
  <c r="K623" i="3"/>
  <c r="L623" i="3"/>
  <c r="M623" i="3"/>
  <c r="A624" i="3"/>
  <c r="B624" i="3"/>
  <c r="C624" i="3"/>
  <c r="E624" i="3"/>
  <c r="F624" i="3"/>
  <c r="G624" i="3"/>
  <c r="H624" i="3"/>
  <c r="J624" i="3"/>
  <c r="K624" i="3"/>
  <c r="L624" i="3"/>
  <c r="M624" i="3"/>
  <c r="A625" i="3"/>
  <c r="B625" i="3"/>
  <c r="C625" i="3"/>
  <c r="E625" i="3"/>
  <c r="F625" i="3"/>
  <c r="G625" i="3"/>
  <c r="H625" i="3"/>
  <c r="J625" i="3"/>
  <c r="K625" i="3"/>
  <c r="L625" i="3"/>
  <c r="M625" i="3"/>
  <c r="A626" i="3"/>
  <c r="B626" i="3"/>
  <c r="C626" i="3"/>
  <c r="E626" i="3"/>
  <c r="F626" i="3"/>
  <c r="G626" i="3"/>
  <c r="H626" i="3"/>
  <c r="J626" i="3"/>
  <c r="K626" i="3"/>
  <c r="L626" i="3"/>
  <c r="M626" i="3"/>
  <c r="A627" i="3"/>
  <c r="B627" i="3"/>
  <c r="C627" i="3"/>
  <c r="E627" i="3"/>
  <c r="F627" i="3"/>
  <c r="G627" i="3"/>
  <c r="H627" i="3"/>
  <c r="J627" i="3"/>
  <c r="K627" i="3"/>
  <c r="L627" i="3"/>
  <c r="M627" i="3"/>
  <c r="A628" i="3"/>
  <c r="B628" i="3"/>
  <c r="C628" i="3"/>
  <c r="E628" i="3"/>
  <c r="F628" i="3"/>
  <c r="G628" i="3"/>
  <c r="H628" i="3"/>
  <c r="J628" i="3"/>
  <c r="K628" i="3"/>
  <c r="L628" i="3"/>
  <c r="M628" i="3"/>
  <c r="A629" i="3"/>
  <c r="B629" i="3"/>
  <c r="C629" i="3"/>
  <c r="E629" i="3"/>
  <c r="F629" i="3"/>
  <c r="G629" i="3"/>
  <c r="H629" i="3"/>
  <c r="J629" i="3"/>
  <c r="K629" i="3"/>
  <c r="L629" i="3"/>
  <c r="M629" i="3"/>
  <c r="A630" i="3"/>
  <c r="B630" i="3"/>
  <c r="C630" i="3"/>
  <c r="E630" i="3"/>
  <c r="F630" i="3"/>
  <c r="G630" i="3"/>
  <c r="H630" i="3"/>
  <c r="J630" i="3"/>
  <c r="K630" i="3"/>
  <c r="L630" i="3"/>
  <c r="M630" i="3"/>
  <c r="A631" i="3"/>
  <c r="B631" i="3"/>
  <c r="C631" i="3"/>
  <c r="E631" i="3"/>
  <c r="F631" i="3"/>
  <c r="G631" i="3"/>
  <c r="H631" i="3"/>
  <c r="J631" i="3"/>
  <c r="K631" i="3"/>
  <c r="L631" i="3"/>
  <c r="M631" i="3"/>
  <c r="A632" i="3"/>
  <c r="B632" i="3"/>
  <c r="C632" i="3"/>
  <c r="E632" i="3"/>
  <c r="F632" i="3"/>
  <c r="G632" i="3"/>
  <c r="H632" i="3"/>
  <c r="J632" i="3"/>
  <c r="K632" i="3"/>
  <c r="L632" i="3"/>
  <c r="M632" i="3"/>
  <c r="A633" i="3"/>
  <c r="B633" i="3"/>
  <c r="C633" i="3"/>
  <c r="E633" i="3"/>
  <c r="F633" i="3"/>
  <c r="G633" i="3"/>
  <c r="H633" i="3"/>
  <c r="J633" i="3"/>
  <c r="K633" i="3"/>
  <c r="L633" i="3"/>
  <c r="M633" i="3"/>
  <c r="A634" i="3"/>
  <c r="B634" i="3"/>
  <c r="C634" i="3"/>
  <c r="E634" i="3"/>
  <c r="F634" i="3"/>
  <c r="G634" i="3"/>
  <c r="H634" i="3"/>
  <c r="J634" i="3"/>
  <c r="K634" i="3"/>
  <c r="L634" i="3"/>
  <c r="M634" i="3"/>
  <c r="A635" i="3"/>
  <c r="B635" i="3"/>
  <c r="C635" i="3"/>
  <c r="E635" i="3"/>
  <c r="F635" i="3"/>
  <c r="G635" i="3"/>
  <c r="H635" i="3"/>
  <c r="J635" i="3"/>
  <c r="K635" i="3"/>
  <c r="L635" i="3"/>
  <c r="M635" i="3"/>
  <c r="A636" i="3"/>
  <c r="B636" i="3"/>
  <c r="C636" i="3"/>
  <c r="E636" i="3"/>
  <c r="F636" i="3"/>
  <c r="G636" i="3"/>
  <c r="H636" i="3"/>
  <c r="J636" i="3"/>
  <c r="K636" i="3"/>
  <c r="L636" i="3"/>
  <c r="M636" i="3"/>
  <c r="A637" i="3"/>
  <c r="B637" i="3"/>
  <c r="C637" i="3"/>
  <c r="E637" i="3"/>
  <c r="F637" i="3"/>
  <c r="G637" i="3"/>
  <c r="H637" i="3"/>
  <c r="J637" i="3"/>
  <c r="K637" i="3"/>
  <c r="L637" i="3"/>
  <c r="M637" i="3"/>
  <c r="A638" i="3"/>
  <c r="B638" i="3"/>
  <c r="C638" i="3"/>
  <c r="E638" i="3"/>
  <c r="F638" i="3"/>
  <c r="G638" i="3"/>
  <c r="H638" i="3"/>
  <c r="J638" i="3"/>
  <c r="K638" i="3"/>
  <c r="L638" i="3"/>
  <c r="M638" i="3"/>
  <c r="A639" i="3"/>
  <c r="B639" i="3"/>
  <c r="C639" i="3"/>
  <c r="E639" i="3"/>
  <c r="F639" i="3"/>
  <c r="G639" i="3"/>
  <c r="H639" i="3"/>
  <c r="J639" i="3"/>
  <c r="K639" i="3"/>
  <c r="L639" i="3"/>
  <c r="M639" i="3"/>
  <c r="A640" i="3"/>
  <c r="B640" i="3"/>
  <c r="C640" i="3"/>
  <c r="E640" i="3"/>
  <c r="F640" i="3"/>
  <c r="G640" i="3"/>
  <c r="H640" i="3"/>
  <c r="J640" i="3"/>
  <c r="K640" i="3"/>
  <c r="L640" i="3"/>
  <c r="M640" i="3"/>
  <c r="A641" i="3"/>
  <c r="B641" i="3"/>
  <c r="C641" i="3"/>
  <c r="E641" i="3"/>
  <c r="F641" i="3"/>
  <c r="G641" i="3"/>
  <c r="H641" i="3"/>
  <c r="J641" i="3"/>
  <c r="K641" i="3"/>
  <c r="L641" i="3"/>
  <c r="M641" i="3"/>
  <c r="A642" i="3"/>
  <c r="B642" i="3"/>
  <c r="C642" i="3"/>
  <c r="E642" i="3"/>
  <c r="F642" i="3"/>
  <c r="G642" i="3"/>
  <c r="H642" i="3"/>
  <c r="J642" i="3"/>
  <c r="K642" i="3"/>
  <c r="L642" i="3"/>
  <c r="M642" i="3"/>
  <c r="A643" i="3"/>
  <c r="B643" i="3"/>
  <c r="C643" i="3"/>
  <c r="E643" i="3"/>
  <c r="F643" i="3"/>
  <c r="G643" i="3"/>
  <c r="H643" i="3"/>
  <c r="J643" i="3"/>
  <c r="K643" i="3"/>
  <c r="L643" i="3"/>
  <c r="M643" i="3"/>
  <c r="A644" i="3"/>
  <c r="B644" i="3"/>
  <c r="C644" i="3"/>
  <c r="E644" i="3"/>
  <c r="F644" i="3"/>
  <c r="G644" i="3"/>
  <c r="H644" i="3"/>
  <c r="J644" i="3"/>
  <c r="K644" i="3"/>
  <c r="L644" i="3"/>
  <c r="M644" i="3"/>
  <c r="A645" i="3"/>
  <c r="B645" i="3"/>
  <c r="C645" i="3"/>
  <c r="E645" i="3"/>
  <c r="F645" i="3"/>
  <c r="G645" i="3"/>
  <c r="H645" i="3"/>
  <c r="J645" i="3"/>
  <c r="K645" i="3"/>
  <c r="L645" i="3"/>
  <c r="M645" i="3"/>
  <c r="A646" i="3"/>
  <c r="B646" i="3"/>
  <c r="C646" i="3"/>
  <c r="E646" i="3"/>
  <c r="F646" i="3"/>
  <c r="G646" i="3"/>
  <c r="H646" i="3"/>
  <c r="J646" i="3"/>
  <c r="K646" i="3"/>
  <c r="L646" i="3"/>
  <c r="M646" i="3"/>
  <c r="A647" i="3"/>
  <c r="B647" i="3"/>
  <c r="C647" i="3"/>
  <c r="E647" i="3"/>
  <c r="F647" i="3"/>
  <c r="G647" i="3"/>
  <c r="H647" i="3"/>
  <c r="J647" i="3"/>
  <c r="K647" i="3"/>
  <c r="L647" i="3"/>
  <c r="M647" i="3"/>
  <c r="A648" i="3"/>
  <c r="B648" i="3"/>
  <c r="C648" i="3"/>
  <c r="E648" i="3"/>
  <c r="F648" i="3"/>
  <c r="G648" i="3"/>
  <c r="H648" i="3"/>
  <c r="J648" i="3"/>
  <c r="K648" i="3"/>
  <c r="L648" i="3"/>
  <c r="M648" i="3"/>
  <c r="A649" i="3"/>
  <c r="B649" i="3"/>
  <c r="C649" i="3"/>
  <c r="E649" i="3"/>
  <c r="F649" i="3"/>
  <c r="G649" i="3"/>
  <c r="H649" i="3"/>
  <c r="J649" i="3"/>
  <c r="K649" i="3"/>
  <c r="L649" i="3"/>
  <c r="M649" i="3"/>
  <c r="A650" i="3"/>
  <c r="B650" i="3"/>
  <c r="C650" i="3"/>
  <c r="E650" i="3"/>
  <c r="F650" i="3"/>
  <c r="G650" i="3"/>
  <c r="H650" i="3"/>
  <c r="J650" i="3"/>
  <c r="K650" i="3"/>
  <c r="L650" i="3"/>
  <c r="M650" i="3"/>
  <c r="A651" i="3"/>
  <c r="B651" i="3"/>
  <c r="C651" i="3"/>
  <c r="E651" i="3"/>
  <c r="F651" i="3"/>
  <c r="G651" i="3"/>
  <c r="H651" i="3"/>
  <c r="J651" i="3"/>
  <c r="K651" i="3"/>
  <c r="L651" i="3"/>
  <c r="M651" i="3"/>
  <c r="A652" i="3"/>
  <c r="B652" i="3"/>
  <c r="C652" i="3"/>
  <c r="E652" i="3"/>
  <c r="F652" i="3"/>
  <c r="G652" i="3"/>
  <c r="H652" i="3"/>
  <c r="J652" i="3"/>
  <c r="K652" i="3"/>
  <c r="L652" i="3"/>
  <c r="M652" i="3"/>
  <c r="M620" i="3"/>
  <c r="L620" i="3"/>
  <c r="K620" i="3"/>
  <c r="J620" i="3"/>
  <c r="H620" i="3"/>
  <c r="G620" i="3"/>
  <c r="F620" i="3"/>
  <c r="E620" i="3"/>
  <c r="B620" i="3"/>
  <c r="C620" i="3"/>
  <c r="A620" i="3"/>
  <c r="A584" i="3"/>
  <c r="B584" i="3"/>
  <c r="C584" i="3"/>
  <c r="E584" i="3"/>
  <c r="F584" i="3"/>
  <c r="G584" i="3"/>
  <c r="H584" i="3"/>
  <c r="J584" i="3"/>
  <c r="K584" i="3"/>
  <c r="L584" i="3"/>
  <c r="M584" i="3"/>
  <c r="A585" i="3"/>
  <c r="B585" i="3"/>
  <c r="C585" i="3"/>
  <c r="E585" i="3"/>
  <c r="F585" i="3"/>
  <c r="G585" i="3"/>
  <c r="H585" i="3"/>
  <c r="J585" i="3"/>
  <c r="K585" i="3"/>
  <c r="L585" i="3"/>
  <c r="M585" i="3"/>
  <c r="A586" i="3"/>
  <c r="B586" i="3"/>
  <c r="C586" i="3"/>
  <c r="E586" i="3"/>
  <c r="F586" i="3"/>
  <c r="G586" i="3"/>
  <c r="H586" i="3"/>
  <c r="J586" i="3"/>
  <c r="K586" i="3"/>
  <c r="L586" i="3"/>
  <c r="M586" i="3"/>
  <c r="A587" i="3"/>
  <c r="B587" i="3"/>
  <c r="C587" i="3"/>
  <c r="E587" i="3"/>
  <c r="F587" i="3"/>
  <c r="G587" i="3"/>
  <c r="H587" i="3"/>
  <c r="J587" i="3"/>
  <c r="K587" i="3"/>
  <c r="L587" i="3"/>
  <c r="M587" i="3"/>
  <c r="A588" i="3"/>
  <c r="B588" i="3"/>
  <c r="C588" i="3"/>
  <c r="E588" i="3"/>
  <c r="F588" i="3"/>
  <c r="G588" i="3"/>
  <c r="H588" i="3"/>
  <c r="J588" i="3"/>
  <c r="K588" i="3"/>
  <c r="L588" i="3"/>
  <c r="M588" i="3"/>
  <c r="A589" i="3"/>
  <c r="B589" i="3"/>
  <c r="C589" i="3"/>
  <c r="E589" i="3"/>
  <c r="F589" i="3"/>
  <c r="G589" i="3"/>
  <c r="H589" i="3"/>
  <c r="J589" i="3"/>
  <c r="K589" i="3"/>
  <c r="L589" i="3"/>
  <c r="M589" i="3"/>
  <c r="A590" i="3"/>
  <c r="B590" i="3"/>
  <c r="C590" i="3"/>
  <c r="E590" i="3"/>
  <c r="F590" i="3"/>
  <c r="G590" i="3"/>
  <c r="H590" i="3"/>
  <c r="J590" i="3"/>
  <c r="K590" i="3"/>
  <c r="L590" i="3"/>
  <c r="M590" i="3"/>
  <c r="A591" i="3"/>
  <c r="B591" i="3"/>
  <c r="C591" i="3"/>
  <c r="E591" i="3"/>
  <c r="F591" i="3"/>
  <c r="G591" i="3"/>
  <c r="H591" i="3"/>
  <c r="J591" i="3"/>
  <c r="K591" i="3"/>
  <c r="L591" i="3"/>
  <c r="M591" i="3"/>
  <c r="A592" i="3"/>
  <c r="B592" i="3"/>
  <c r="C592" i="3"/>
  <c r="E592" i="3"/>
  <c r="F592" i="3"/>
  <c r="G592" i="3"/>
  <c r="H592" i="3"/>
  <c r="J592" i="3"/>
  <c r="K592" i="3"/>
  <c r="L592" i="3"/>
  <c r="M592" i="3"/>
  <c r="A593" i="3"/>
  <c r="B593" i="3"/>
  <c r="C593" i="3"/>
  <c r="E593" i="3"/>
  <c r="F593" i="3"/>
  <c r="G593" i="3"/>
  <c r="H593" i="3"/>
  <c r="J593" i="3"/>
  <c r="K593" i="3"/>
  <c r="L593" i="3"/>
  <c r="M593" i="3"/>
  <c r="A594" i="3"/>
  <c r="B594" i="3"/>
  <c r="C594" i="3"/>
  <c r="E594" i="3"/>
  <c r="F594" i="3"/>
  <c r="G594" i="3"/>
  <c r="H594" i="3"/>
  <c r="J594" i="3"/>
  <c r="K594" i="3"/>
  <c r="L594" i="3"/>
  <c r="M594" i="3"/>
  <c r="A595" i="3"/>
  <c r="B595" i="3"/>
  <c r="C595" i="3"/>
  <c r="E595" i="3"/>
  <c r="F595" i="3"/>
  <c r="G595" i="3"/>
  <c r="H595" i="3"/>
  <c r="J595" i="3"/>
  <c r="K595" i="3"/>
  <c r="L595" i="3"/>
  <c r="M595" i="3"/>
  <c r="A596" i="3"/>
  <c r="B596" i="3"/>
  <c r="C596" i="3"/>
  <c r="E596" i="3"/>
  <c r="F596" i="3"/>
  <c r="G596" i="3"/>
  <c r="H596" i="3"/>
  <c r="J596" i="3"/>
  <c r="K596" i="3"/>
  <c r="L596" i="3"/>
  <c r="M596" i="3"/>
  <c r="A597" i="3"/>
  <c r="B597" i="3"/>
  <c r="C597" i="3"/>
  <c r="E597" i="3"/>
  <c r="F597" i="3"/>
  <c r="G597" i="3"/>
  <c r="H597" i="3"/>
  <c r="J597" i="3"/>
  <c r="K597" i="3"/>
  <c r="L597" i="3"/>
  <c r="M597" i="3"/>
  <c r="A598" i="3"/>
  <c r="B598" i="3"/>
  <c r="C598" i="3"/>
  <c r="E598" i="3"/>
  <c r="F598" i="3"/>
  <c r="G598" i="3"/>
  <c r="H598" i="3"/>
  <c r="J598" i="3"/>
  <c r="K598" i="3"/>
  <c r="L598" i="3"/>
  <c r="M598" i="3"/>
  <c r="A599" i="3"/>
  <c r="B599" i="3"/>
  <c r="C599" i="3"/>
  <c r="E599" i="3"/>
  <c r="F599" i="3"/>
  <c r="G599" i="3"/>
  <c r="H599" i="3"/>
  <c r="J599" i="3"/>
  <c r="K599" i="3"/>
  <c r="L599" i="3"/>
  <c r="M599" i="3"/>
  <c r="A600" i="3"/>
  <c r="B600" i="3"/>
  <c r="C600" i="3"/>
  <c r="E600" i="3"/>
  <c r="F600" i="3"/>
  <c r="G600" i="3"/>
  <c r="H600" i="3"/>
  <c r="J600" i="3"/>
  <c r="K600" i="3"/>
  <c r="L600" i="3"/>
  <c r="M600" i="3"/>
  <c r="A601" i="3"/>
  <c r="B601" i="3"/>
  <c r="C601" i="3"/>
  <c r="E601" i="3"/>
  <c r="F601" i="3"/>
  <c r="G601" i="3"/>
  <c r="H601" i="3"/>
  <c r="J601" i="3"/>
  <c r="K601" i="3"/>
  <c r="L601" i="3"/>
  <c r="M601" i="3"/>
  <c r="A602" i="3"/>
  <c r="B602" i="3"/>
  <c r="C602" i="3"/>
  <c r="E602" i="3"/>
  <c r="F602" i="3"/>
  <c r="G602" i="3"/>
  <c r="H602" i="3"/>
  <c r="J602" i="3"/>
  <c r="K602" i="3"/>
  <c r="L602" i="3"/>
  <c r="M602" i="3"/>
  <c r="A603" i="3"/>
  <c r="B603" i="3"/>
  <c r="C603" i="3"/>
  <c r="E603" i="3"/>
  <c r="F603" i="3"/>
  <c r="G603" i="3"/>
  <c r="H603" i="3"/>
  <c r="J603" i="3"/>
  <c r="K603" i="3"/>
  <c r="L603" i="3"/>
  <c r="M603" i="3"/>
  <c r="A604" i="3"/>
  <c r="B604" i="3"/>
  <c r="C604" i="3"/>
  <c r="E604" i="3"/>
  <c r="F604" i="3"/>
  <c r="G604" i="3"/>
  <c r="H604" i="3"/>
  <c r="J604" i="3"/>
  <c r="K604" i="3"/>
  <c r="L604" i="3"/>
  <c r="M604" i="3"/>
  <c r="A605" i="3"/>
  <c r="B605" i="3"/>
  <c r="C605" i="3"/>
  <c r="E605" i="3"/>
  <c r="F605" i="3"/>
  <c r="G605" i="3"/>
  <c r="H605" i="3"/>
  <c r="J605" i="3"/>
  <c r="K605" i="3"/>
  <c r="L605" i="3"/>
  <c r="M605" i="3"/>
  <c r="A606" i="3"/>
  <c r="B606" i="3"/>
  <c r="C606" i="3"/>
  <c r="E606" i="3"/>
  <c r="F606" i="3"/>
  <c r="G606" i="3"/>
  <c r="H606" i="3"/>
  <c r="J606" i="3"/>
  <c r="K606" i="3"/>
  <c r="L606" i="3"/>
  <c r="M606" i="3"/>
  <c r="A607" i="3"/>
  <c r="B607" i="3"/>
  <c r="C607" i="3"/>
  <c r="E607" i="3"/>
  <c r="F607" i="3"/>
  <c r="G607" i="3"/>
  <c r="H607" i="3"/>
  <c r="J607" i="3"/>
  <c r="K607" i="3"/>
  <c r="L607" i="3"/>
  <c r="M607" i="3"/>
  <c r="A608" i="3"/>
  <c r="B608" i="3"/>
  <c r="C608" i="3"/>
  <c r="E608" i="3"/>
  <c r="F608" i="3"/>
  <c r="G608" i="3"/>
  <c r="H608" i="3"/>
  <c r="J608" i="3"/>
  <c r="K608" i="3"/>
  <c r="L608" i="3"/>
  <c r="M608" i="3"/>
  <c r="A609" i="3"/>
  <c r="B609" i="3"/>
  <c r="C609" i="3"/>
  <c r="E609" i="3"/>
  <c r="F609" i="3"/>
  <c r="G609" i="3"/>
  <c r="H609" i="3"/>
  <c r="J609" i="3"/>
  <c r="K609" i="3"/>
  <c r="L609" i="3"/>
  <c r="M609" i="3"/>
  <c r="A610" i="3"/>
  <c r="B610" i="3"/>
  <c r="C610" i="3"/>
  <c r="E610" i="3"/>
  <c r="F610" i="3"/>
  <c r="G610" i="3"/>
  <c r="H610" i="3"/>
  <c r="J610" i="3"/>
  <c r="K610" i="3"/>
  <c r="L610" i="3"/>
  <c r="M610" i="3"/>
  <c r="A611" i="3"/>
  <c r="B611" i="3"/>
  <c r="C611" i="3"/>
  <c r="E611" i="3"/>
  <c r="F611" i="3"/>
  <c r="G611" i="3"/>
  <c r="H611" i="3"/>
  <c r="J611" i="3"/>
  <c r="K611" i="3"/>
  <c r="L611" i="3"/>
  <c r="M611" i="3"/>
  <c r="A612" i="3"/>
  <c r="B612" i="3"/>
  <c r="C612" i="3"/>
  <c r="E612" i="3"/>
  <c r="F612" i="3"/>
  <c r="G612" i="3"/>
  <c r="H612" i="3"/>
  <c r="J612" i="3"/>
  <c r="K612" i="3"/>
  <c r="L612" i="3"/>
  <c r="M612" i="3"/>
  <c r="A613" i="3"/>
  <c r="B613" i="3"/>
  <c r="C613" i="3"/>
  <c r="E613" i="3"/>
  <c r="F613" i="3"/>
  <c r="G613" i="3"/>
  <c r="H613" i="3"/>
  <c r="J613" i="3"/>
  <c r="K613" i="3"/>
  <c r="L613" i="3"/>
  <c r="M613" i="3"/>
  <c r="A614" i="3"/>
  <c r="B614" i="3"/>
  <c r="C614" i="3"/>
  <c r="E614" i="3"/>
  <c r="F614" i="3"/>
  <c r="G614" i="3"/>
  <c r="H614" i="3"/>
  <c r="J614" i="3"/>
  <c r="K614" i="3"/>
  <c r="L614" i="3"/>
  <c r="M614" i="3"/>
  <c r="A615" i="3"/>
  <c r="B615" i="3"/>
  <c r="C615" i="3"/>
  <c r="E615" i="3"/>
  <c r="F615" i="3"/>
  <c r="G615" i="3"/>
  <c r="H615" i="3"/>
  <c r="J615" i="3"/>
  <c r="K615" i="3"/>
  <c r="L615" i="3"/>
  <c r="M615" i="3"/>
  <c r="A616" i="3"/>
  <c r="B616" i="3"/>
  <c r="C616" i="3"/>
  <c r="E616" i="3"/>
  <c r="F616" i="3"/>
  <c r="G616" i="3"/>
  <c r="H616" i="3"/>
  <c r="J616" i="3"/>
  <c r="K616" i="3"/>
  <c r="L616" i="3"/>
  <c r="M616" i="3"/>
  <c r="A617" i="3"/>
  <c r="B617" i="3"/>
  <c r="C617" i="3"/>
  <c r="E617" i="3"/>
  <c r="F617" i="3"/>
  <c r="G617" i="3"/>
  <c r="H617" i="3"/>
  <c r="J617" i="3"/>
  <c r="K617" i="3"/>
  <c r="L617" i="3"/>
  <c r="M617" i="3"/>
  <c r="A618" i="3"/>
  <c r="B618" i="3"/>
  <c r="C618" i="3"/>
  <c r="E618" i="3"/>
  <c r="F618" i="3"/>
  <c r="G618" i="3"/>
  <c r="H618" i="3"/>
  <c r="J618" i="3"/>
  <c r="K618" i="3"/>
  <c r="L618" i="3"/>
  <c r="M618" i="3"/>
  <c r="A619" i="3"/>
  <c r="B619" i="3"/>
  <c r="C619" i="3"/>
  <c r="E619" i="3"/>
  <c r="F619" i="3"/>
  <c r="G619" i="3"/>
  <c r="H619" i="3"/>
  <c r="J619" i="3"/>
  <c r="K619" i="3"/>
  <c r="L619" i="3"/>
  <c r="M619" i="3"/>
  <c r="M583" i="3"/>
  <c r="L583" i="3"/>
  <c r="K583" i="3"/>
  <c r="J583" i="3"/>
  <c r="H583" i="3"/>
  <c r="G583" i="3"/>
  <c r="F583" i="3"/>
  <c r="E583" i="3"/>
  <c r="B583" i="3"/>
  <c r="C583" i="3"/>
  <c r="A583" i="3"/>
  <c r="A547" i="3"/>
  <c r="B547" i="3"/>
  <c r="C547" i="3"/>
  <c r="E547" i="3"/>
  <c r="F547" i="3"/>
  <c r="G547" i="3"/>
  <c r="H547" i="3"/>
  <c r="J547" i="3"/>
  <c r="K547" i="3"/>
  <c r="L547" i="3"/>
  <c r="M547" i="3"/>
  <c r="A548" i="3"/>
  <c r="B548" i="3"/>
  <c r="C548" i="3"/>
  <c r="E548" i="3"/>
  <c r="F548" i="3"/>
  <c r="G548" i="3"/>
  <c r="H548" i="3"/>
  <c r="J548" i="3"/>
  <c r="K548" i="3"/>
  <c r="L548" i="3"/>
  <c r="M548" i="3"/>
  <c r="A549" i="3"/>
  <c r="B549" i="3"/>
  <c r="C549" i="3"/>
  <c r="E549" i="3"/>
  <c r="F549" i="3"/>
  <c r="G549" i="3"/>
  <c r="H549" i="3"/>
  <c r="J549" i="3"/>
  <c r="K549" i="3"/>
  <c r="L549" i="3"/>
  <c r="M549" i="3"/>
  <c r="A550" i="3"/>
  <c r="B550" i="3"/>
  <c r="C550" i="3"/>
  <c r="E550" i="3"/>
  <c r="F550" i="3"/>
  <c r="G550" i="3"/>
  <c r="H550" i="3"/>
  <c r="J550" i="3"/>
  <c r="K550" i="3"/>
  <c r="L550" i="3"/>
  <c r="M550" i="3"/>
  <c r="A551" i="3"/>
  <c r="B551" i="3"/>
  <c r="C551" i="3"/>
  <c r="E551" i="3"/>
  <c r="F551" i="3"/>
  <c r="G551" i="3"/>
  <c r="H551" i="3"/>
  <c r="J551" i="3"/>
  <c r="K551" i="3"/>
  <c r="L551" i="3"/>
  <c r="M551" i="3"/>
  <c r="A552" i="3"/>
  <c r="B552" i="3"/>
  <c r="C552" i="3"/>
  <c r="E552" i="3"/>
  <c r="F552" i="3"/>
  <c r="G552" i="3"/>
  <c r="H552" i="3"/>
  <c r="J552" i="3"/>
  <c r="K552" i="3"/>
  <c r="L552" i="3"/>
  <c r="M552" i="3"/>
  <c r="A553" i="3"/>
  <c r="B553" i="3"/>
  <c r="C553" i="3"/>
  <c r="E553" i="3"/>
  <c r="F553" i="3"/>
  <c r="G553" i="3"/>
  <c r="H553" i="3"/>
  <c r="J553" i="3"/>
  <c r="K553" i="3"/>
  <c r="L553" i="3"/>
  <c r="M553" i="3"/>
  <c r="A554" i="3"/>
  <c r="B554" i="3"/>
  <c r="C554" i="3"/>
  <c r="E554" i="3"/>
  <c r="F554" i="3"/>
  <c r="G554" i="3"/>
  <c r="H554" i="3"/>
  <c r="J554" i="3"/>
  <c r="K554" i="3"/>
  <c r="L554" i="3"/>
  <c r="M554" i="3"/>
  <c r="A555" i="3"/>
  <c r="B555" i="3"/>
  <c r="C555" i="3"/>
  <c r="E555" i="3"/>
  <c r="F555" i="3"/>
  <c r="G555" i="3"/>
  <c r="H555" i="3"/>
  <c r="J555" i="3"/>
  <c r="K555" i="3"/>
  <c r="L555" i="3"/>
  <c r="M555" i="3"/>
  <c r="A556" i="3"/>
  <c r="B556" i="3"/>
  <c r="C556" i="3"/>
  <c r="E556" i="3"/>
  <c r="F556" i="3"/>
  <c r="G556" i="3"/>
  <c r="H556" i="3"/>
  <c r="J556" i="3"/>
  <c r="K556" i="3"/>
  <c r="L556" i="3"/>
  <c r="M556" i="3"/>
  <c r="A557" i="3"/>
  <c r="B557" i="3"/>
  <c r="C557" i="3"/>
  <c r="E557" i="3"/>
  <c r="F557" i="3"/>
  <c r="G557" i="3"/>
  <c r="H557" i="3"/>
  <c r="J557" i="3"/>
  <c r="K557" i="3"/>
  <c r="L557" i="3"/>
  <c r="M557" i="3"/>
  <c r="A558" i="3"/>
  <c r="B558" i="3"/>
  <c r="C558" i="3"/>
  <c r="E558" i="3"/>
  <c r="F558" i="3"/>
  <c r="G558" i="3"/>
  <c r="H558" i="3"/>
  <c r="J558" i="3"/>
  <c r="K558" i="3"/>
  <c r="L558" i="3"/>
  <c r="M558" i="3"/>
  <c r="A559" i="3"/>
  <c r="B559" i="3"/>
  <c r="C559" i="3"/>
  <c r="E559" i="3"/>
  <c r="F559" i="3"/>
  <c r="G559" i="3"/>
  <c r="H559" i="3"/>
  <c r="J559" i="3"/>
  <c r="K559" i="3"/>
  <c r="L559" i="3"/>
  <c r="M559" i="3"/>
  <c r="A560" i="3"/>
  <c r="B560" i="3"/>
  <c r="C560" i="3"/>
  <c r="E560" i="3"/>
  <c r="F560" i="3"/>
  <c r="G560" i="3"/>
  <c r="H560" i="3"/>
  <c r="J560" i="3"/>
  <c r="K560" i="3"/>
  <c r="L560" i="3"/>
  <c r="M560" i="3"/>
  <c r="A561" i="3"/>
  <c r="B561" i="3"/>
  <c r="C561" i="3"/>
  <c r="E561" i="3"/>
  <c r="F561" i="3"/>
  <c r="G561" i="3"/>
  <c r="H561" i="3"/>
  <c r="J561" i="3"/>
  <c r="K561" i="3"/>
  <c r="L561" i="3"/>
  <c r="M561" i="3"/>
  <c r="A562" i="3"/>
  <c r="B562" i="3"/>
  <c r="C562" i="3"/>
  <c r="E562" i="3"/>
  <c r="F562" i="3"/>
  <c r="G562" i="3"/>
  <c r="H562" i="3"/>
  <c r="J562" i="3"/>
  <c r="K562" i="3"/>
  <c r="L562" i="3"/>
  <c r="M562" i="3"/>
  <c r="A563" i="3"/>
  <c r="B563" i="3"/>
  <c r="C563" i="3"/>
  <c r="E563" i="3"/>
  <c r="F563" i="3"/>
  <c r="G563" i="3"/>
  <c r="H563" i="3"/>
  <c r="J563" i="3"/>
  <c r="K563" i="3"/>
  <c r="L563" i="3"/>
  <c r="M563" i="3"/>
  <c r="A564" i="3"/>
  <c r="B564" i="3"/>
  <c r="C564" i="3"/>
  <c r="E564" i="3"/>
  <c r="F564" i="3"/>
  <c r="G564" i="3"/>
  <c r="H564" i="3"/>
  <c r="J564" i="3"/>
  <c r="K564" i="3"/>
  <c r="L564" i="3"/>
  <c r="M564" i="3"/>
  <c r="A565" i="3"/>
  <c r="B565" i="3"/>
  <c r="C565" i="3"/>
  <c r="E565" i="3"/>
  <c r="F565" i="3"/>
  <c r="G565" i="3"/>
  <c r="H565" i="3"/>
  <c r="J565" i="3"/>
  <c r="K565" i="3"/>
  <c r="L565" i="3"/>
  <c r="M565" i="3"/>
  <c r="A566" i="3"/>
  <c r="B566" i="3"/>
  <c r="C566" i="3"/>
  <c r="E566" i="3"/>
  <c r="F566" i="3"/>
  <c r="G566" i="3"/>
  <c r="H566" i="3"/>
  <c r="J566" i="3"/>
  <c r="K566" i="3"/>
  <c r="L566" i="3"/>
  <c r="M566" i="3"/>
  <c r="A567" i="3"/>
  <c r="B567" i="3"/>
  <c r="C567" i="3"/>
  <c r="E567" i="3"/>
  <c r="F567" i="3"/>
  <c r="G567" i="3"/>
  <c r="H567" i="3"/>
  <c r="J567" i="3"/>
  <c r="K567" i="3"/>
  <c r="L567" i="3"/>
  <c r="M567" i="3"/>
  <c r="A568" i="3"/>
  <c r="B568" i="3"/>
  <c r="C568" i="3"/>
  <c r="E568" i="3"/>
  <c r="F568" i="3"/>
  <c r="G568" i="3"/>
  <c r="H568" i="3"/>
  <c r="J568" i="3"/>
  <c r="K568" i="3"/>
  <c r="L568" i="3"/>
  <c r="M568" i="3"/>
  <c r="A569" i="3"/>
  <c r="B569" i="3"/>
  <c r="C569" i="3"/>
  <c r="E569" i="3"/>
  <c r="F569" i="3"/>
  <c r="G569" i="3"/>
  <c r="H569" i="3"/>
  <c r="J569" i="3"/>
  <c r="K569" i="3"/>
  <c r="L569" i="3"/>
  <c r="M569" i="3"/>
  <c r="A570" i="3"/>
  <c r="B570" i="3"/>
  <c r="C570" i="3"/>
  <c r="E570" i="3"/>
  <c r="F570" i="3"/>
  <c r="G570" i="3"/>
  <c r="H570" i="3"/>
  <c r="J570" i="3"/>
  <c r="K570" i="3"/>
  <c r="L570" i="3"/>
  <c r="M570" i="3"/>
  <c r="A571" i="3"/>
  <c r="B571" i="3"/>
  <c r="C571" i="3"/>
  <c r="E571" i="3"/>
  <c r="F571" i="3"/>
  <c r="G571" i="3"/>
  <c r="H571" i="3"/>
  <c r="J571" i="3"/>
  <c r="K571" i="3"/>
  <c r="L571" i="3"/>
  <c r="M571" i="3"/>
  <c r="A572" i="3"/>
  <c r="B572" i="3"/>
  <c r="C572" i="3"/>
  <c r="E572" i="3"/>
  <c r="F572" i="3"/>
  <c r="G572" i="3"/>
  <c r="H572" i="3"/>
  <c r="J572" i="3"/>
  <c r="K572" i="3"/>
  <c r="L572" i="3"/>
  <c r="M572" i="3"/>
  <c r="A573" i="3"/>
  <c r="B573" i="3"/>
  <c r="C573" i="3"/>
  <c r="E573" i="3"/>
  <c r="F573" i="3"/>
  <c r="G573" i="3"/>
  <c r="H573" i="3"/>
  <c r="J573" i="3"/>
  <c r="K573" i="3"/>
  <c r="L573" i="3"/>
  <c r="M573" i="3"/>
  <c r="A574" i="3"/>
  <c r="B574" i="3"/>
  <c r="C574" i="3"/>
  <c r="E574" i="3"/>
  <c r="F574" i="3"/>
  <c r="G574" i="3"/>
  <c r="H574" i="3"/>
  <c r="J574" i="3"/>
  <c r="K574" i="3"/>
  <c r="L574" i="3"/>
  <c r="M574" i="3"/>
  <c r="A575" i="3"/>
  <c r="B575" i="3"/>
  <c r="C575" i="3"/>
  <c r="E575" i="3"/>
  <c r="F575" i="3"/>
  <c r="G575" i="3"/>
  <c r="H575" i="3"/>
  <c r="J575" i="3"/>
  <c r="K575" i="3"/>
  <c r="L575" i="3"/>
  <c r="M575" i="3"/>
  <c r="A576" i="3"/>
  <c r="B576" i="3"/>
  <c r="C576" i="3"/>
  <c r="E576" i="3"/>
  <c r="F576" i="3"/>
  <c r="G576" i="3"/>
  <c r="H576" i="3"/>
  <c r="J576" i="3"/>
  <c r="K576" i="3"/>
  <c r="L576" i="3"/>
  <c r="M576" i="3"/>
  <c r="A577" i="3"/>
  <c r="B577" i="3"/>
  <c r="C577" i="3"/>
  <c r="E577" i="3"/>
  <c r="F577" i="3"/>
  <c r="G577" i="3"/>
  <c r="H577" i="3"/>
  <c r="J577" i="3"/>
  <c r="K577" i="3"/>
  <c r="L577" i="3"/>
  <c r="M577" i="3"/>
  <c r="A578" i="3"/>
  <c r="B578" i="3"/>
  <c r="C578" i="3"/>
  <c r="E578" i="3"/>
  <c r="F578" i="3"/>
  <c r="G578" i="3"/>
  <c r="H578" i="3"/>
  <c r="J578" i="3"/>
  <c r="K578" i="3"/>
  <c r="L578" i="3"/>
  <c r="M578" i="3"/>
  <c r="A579" i="3"/>
  <c r="B579" i="3"/>
  <c r="C579" i="3"/>
  <c r="E579" i="3"/>
  <c r="F579" i="3"/>
  <c r="G579" i="3"/>
  <c r="H579" i="3"/>
  <c r="J579" i="3"/>
  <c r="K579" i="3"/>
  <c r="L579" i="3"/>
  <c r="M579" i="3"/>
  <c r="A580" i="3"/>
  <c r="B580" i="3"/>
  <c r="C580" i="3"/>
  <c r="E580" i="3"/>
  <c r="F580" i="3"/>
  <c r="G580" i="3"/>
  <c r="H580" i="3"/>
  <c r="J580" i="3"/>
  <c r="K580" i="3"/>
  <c r="L580" i="3"/>
  <c r="M580" i="3"/>
  <c r="A581" i="3"/>
  <c r="B581" i="3"/>
  <c r="C581" i="3"/>
  <c r="E581" i="3"/>
  <c r="F581" i="3"/>
  <c r="G581" i="3"/>
  <c r="H581" i="3"/>
  <c r="J581" i="3"/>
  <c r="K581" i="3"/>
  <c r="L581" i="3"/>
  <c r="M581" i="3"/>
  <c r="A582" i="3"/>
  <c r="B582" i="3"/>
  <c r="C582" i="3"/>
  <c r="E582" i="3"/>
  <c r="F582" i="3"/>
  <c r="G582" i="3"/>
  <c r="H582" i="3"/>
  <c r="J582" i="3"/>
  <c r="K582" i="3"/>
  <c r="L582" i="3"/>
  <c r="M582" i="3"/>
  <c r="M546" i="3"/>
  <c r="L546" i="3"/>
  <c r="K546" i="3"/>
  <c r="J546" i="3"/>
  <c r="H546" i="3"/>
  <c r="G546" i="3"/>
  <c r="F546" i="3"/>
  <c r="E546" i="3"/>
  <c r="B546" i="3"/>
  <c r="C546" i="3"/>
  <c r="A546" i="3"/>
  <c r="A510" i="3"/>
  <c r="B510" i="3"/>
  <c r="C510" i="3"/>
  <c r="E510" i="3"/>
  <c r="F510" i="3"/>
  <c r="G510" i="3"/>
  <c r="H510" i="3"/>
  <c r="J510" i="3"/>
  <c r="K510" i="3"/>
  <c r="L510" i="3"/>
  <c r="M510" i="3"/>
  <c r="A511" i="3"/>
  <c r="B511" i="3"/>
  <c r="C511" i="3"/>
  <c r="E511" i="3"/>
  <c r="F511" i="3"/>
  <c r="G511" i="3"/>
  <c r="H511" i="3"/>
  <c r="J511" i="3"/>
  <c r="K511" i="3"/>
  <c r="L511" i="3"/>
  <c r="M511" i="3"/>
  <c r="A512" i="3"/>
  <c r="B512" i="3"/>
  <c r="C512" i="3"/>
  <c r="E512" i="3"/>
  <c r="F512" i="3"/>
  <c r="G512" i="3"/>
  <c r="H512" i="3"/>
  <c r="J512" i="3"/>
  <c r="K512" i="3"/>
  <c r="L512" i="3"/>
  <c r="M512" i="3"/>
  <c r="A513" i="3"/>
  <c r="B513" i="3"/>
  <c r="C513" i="3"/>
  <c r="E513" i="3"/>
  <c r="F513" i="3"/>
  <c r="G513" i="3"/>
  <c r="H513" i="3"/>
  <c r="J513" i="3"/>
  <c r="K513" i="3"/>
  <c r="L513" i="3"/>
  <c r="M513" i="3"/>
  <c r="A514" i="3"/>
  <c r="B514" i="3"/>
  <c r="C514" i="3"/>
  <c r="E514" i="3"/>
  <c r="F514" i="3"/>
  <c r="G514" i="3"/>
  <c r="H514" i="3"/>
  <c r="J514" i="3"/>
  <c r="K514" i="3"/>
  <c r="L514" i="3"/>
  <c r="M514" i="3"/>
  <c r="A515" i="3"/>
  <c r="B515" i="3"/>
  <c r="C515" i="3"/>
  <c r="E515" i="3"/>
  <c r="F515" i="3"/>
  <c r="G515" i="3"/>
  <c r="H515" i="3"/>
  <c r="J515" i="3"/>
  <c r="K515" i="3"/>
  <c r="L515" i="3"/>
  <c r="M515" i="3"/>
  <c r="A516" i="3"/>
  <c r="B516" i="3"/>
  <c r="C516" i="3"/>
  <c r="E516" i="3"/>
  <c r="F516" i="3"/>
  <c r="G516" i="3"/>
  <c r="H516" i="3"/>
  <c r="J516" i="3"/>
  <c r="K516" i="3"/>
  <c r="L516" i="3"/>
  <c r="M516" i="3"/>
  <c r="A517" i="3"/>
  <c r="B517" i="3"/>
  <c r="C517" i="3"/>
  <c r="E517" i="3"/>
  <c r="F517" i="3"/>
  <c r="G517" i="3"/>
  <c r="H517" i="3"/>
  <c r="J517" i="3"/>
  <c r="K517" i="3"/>
  <c r="L517" i="3"/>
  <c r="M517" i="3"/>
  <c r="A518" i="3"/>
  <c r="B518" i="3"/>
  <c r="C518" i="3"/>
  <c r="E518" i="3"/>
  <c r="F518" i="3"/>
  <c r="G518" i="3"/>
  <c r="H518" i="3"/>
  <c r="J518" i="3"/>
  <c r="K518" i="3"/>
  <c r="L518" i="3"/>
  <c r="M518" i="3"/>
  <c r="A519" i="3"/>
  <c r="B519" i="3"/>
  <c r="C519" i="3"/>
  <c r="E519" i="3"/>
  <c r="F519" i="3"/>
  <c r="G519" i="3"/>
  <c r="H519" i="3"/>
  <c r="J519" i="3"/>
  <c r="K519" i="3"/>
  <c r="L519" i="3"/>
  <c r="M519" i="3"/>
  <c r="A520" i="3"/>
  <c r="B520" i="3"/>
  <c r="C520" i="3"/>
  <c r="E520" i="3"/>
  <c r="F520" i="3"/>
  <c r="G520" i="3"/>
  <c r="H520" i="3"/>
  <c r="J520" i="3"/>
  <c r="K520" i="3"/>
  <c r="L520" i="3"/>
  <c r="M520" i="3"/>
  <c r="A521" i="3"/>
  <c r="B521" i="3"/>
  <c r="C521" i="3"/>
  <c r="E521" i="3"/>
  <c r="F521" i="3"/>
  <c r="G521" i="3"/>
  <c r="H521" i="3"/>
  <c r="J521" i="3"/>
  <c r="K521" i="3"/>
  <c r="L521" i="3"/>
  <c r="M521" i="3"/>
  <c r="A522" i="3"/>
  <c r="B522" i="3"/>
  <c r="C522" i="3"/>
  <c r="E522" i="3"/>
  <c r="F522" i="3"/>
  <c r="G522" i="3"/>
  <c r="H522" i="3"/>
  <c r="J522" i="3"/>
  <c r="K522" i="3"/>
  <c r="L522" i="3"/>
  <c r="M522" i="3"/>
  <c r="A523" i="3"/>
  <c r="B523" i="3"/>
  <c r="C523" i="3"/>
  <c r="E523" i="3"/>
  <c r="F523" i="3"/>
  <c r="G523" i="3"/>
  <c r="H523" i="3"/>
  <c r="J523" i="3"/>
  <c r="K523" i="3"/>
  <c r="L523" i="3"/>
  <c r="M523" i="3"/>
  <c r="A524" i="3"/>
  <c r="B524" i="3"/>
  <c r="C524" i="3"/>
  <c r="E524" i="3"/>
  <c r="F524" i="3"/>
  <c r="G524" i="3"/>
  <c r="H524" i="3"/>
  <c r="J524" i="3"/>
  <c r="K524" i="3"/>
  <c r="L524" i="3"/>
  <c r="M524" i="3"/>
  <c r="A525" i="3"/>
  <c r="B525" i="3"/>
  <c r="C525" i="3"/>
  <c r="E525" i="3"/>
  <c r="F525" i="3"/>
  <c r="G525" i="3"/>
  <c r="H525" i="3"/>
  <c r="J525" i="3"/>
  <c r="K525" i="3"/>
  <c r="L525" i="3"/>
  <c r="M525" i="3"/>
  <c r="A526" i="3"/>
  <c r="B526" i="3"/>
  <c r="C526" i="3"/>
  <c r="E526" i="3"/>
  <c r="F526" i="3"/>
  <c r="G526" i="3"/>
  <c r="H526" i="3"/>
  <c r="J526" i="3"/>
  <c r="K526" i="3"/>
  <c r="L526" i="3"/>
  <c r="M526" i="3"/>
  <c r="A527" i="3"/>
  <c r="B527" i="3"/>
  <c r="C527" i="3"/>
  <c r="E527" i="3"/>
  <c r="F527" i="3"/>
  <c r="G527" i="3"/>
  <c r="H527" i="3"/>
  <c r="J527" i="3"/>
  <c r="K527" i="3"/>
  <c r="L527" i="3"/>
  <c r="M527" i="3"/>
  <c r="A528" i="3"/>
  <c r="B528" i="3"/>
  <c r="C528" i="3"/>
  <c r="E528" i="3"/>
  <c r="F528" i="3"/>
  <c r="G528" i="3"/>
  <c r="H528" i="3"/>
  <c r="J528" i="3"/>
  <c r="K528" i="3"/>
  <c r="L528" i="3"/>
  <c r="M528" i="3"/>
  <c r="A529" i="3"/>
  <c r="B529" i="3"/>
  <c r="C529" i="3"/>
  <c r="E529" i="3"/>
  <c r="F529" i="3"/>
  <c r="G529" i="3"/>
  <c r="H529" i="3"/>
  <c r="J529" i="3"/>
  <c r="K529" i="3"/>
  <c r="L529" i="3"/>
  <c r="M529" i="3"/>
  <c r="A530" i="3"/>
  <c r="B530" i="3"/>
  <c r="C530" i="3"/>
  <c r="E530" i="3"/>
  <c r="F530" i="3"/>
  <c r="G530" i="3"/>
  <c r="H530" i="3"/>
  <c r="J530" i="3"/>
  <c r="K530" i="3"/>
  <c r="L530" i="3"/>
  <c r="M530" i="3"/>
  <c r="A531" i="3"/>
  <c r="B531" i="3"/>
  <c r="C531" i="3"/>
  <c r="E531" i="3"/>
  <c r="F531" i="3"/>
  <c r="G531" i="3"/>
  <c r="H531" i="3"/>
  <c r="J531" i="3"/>
  <c r="K531" i="3"/>
  <c r="L531" i="3"/>
  <c r="M531" i="3"/>
  <c r="A532" i="3"/>
  <c r="B532" i="3"/>
  <c r="C532" i="3"/>
  <c r="E532" i="3"/>
  <c r="F532" i="3"/>
  <c r="G532" i="3"/>
  <c r="H532" i="3"/>
  <c r="J532" i="3"/>
  <c r="K532" i="3"/>
  <c r="L532" i="3"/>
  <c r="M532" i="3"/>
  <c r="A533" i="3"/>
  <c r="B533" i="3"/>
  <c r="C533" i="3"/>
  <c r="E533" i="3"/>
  <c r="F533" i="3"/>
  <c r="G533" i="3"/>
  <c r="H533" i="3"/>
  <c r="J533" i="3"/>
  <c r="K533" i="3"/>
  <c r="L533" i="3"/>
  <c r="M533" i="3"/>
  <c r="A534" i="3"/>
  <c r="B534" i="3"/>
  <c r="C534" i="3"/>
  <c r="E534" i="3"/>
  <c r="F534" i="3"/>
  <c r="G534" i="3"/>
  <c r="H534" i="3"/>
  <c r="J534" i="3"/>
  <c r="K534" i="3"/>
  <c r="L534" i="3"/>
  <c r="M534" i="3"/>
  <c r="A535" i="3"/>
  <c r="B535" i="3"/>
  <c r="C535" i="3"/>
  <c r="E535" i="3"/>
  <c r="F535" i="3"/>
  <c r="G535" i="3"/>
  <c r="H535" i="3"/>
  <c r="J535" i="3"/>
  <c r="K535" i="3"/>
  <c r="L535" i="3"/>
  <c r="M535" i="3"/>
  <c r="A536" i="3"/>
  <c r="B536" i="3"/>
  <c r="C536" i="3"/>
  <c r="E536" i="3"/>
  <c r="F536" i="3"/>
  <c r="G536" i="3"/>
  <c r="H536" i="3"/>
  <c r="J536" i="3"/>
  <c r="K536" i="3"/>
  <c r="L536" i="3"/>
  <c r="M536" i="3"/>
  <c r="A537" i="3"/>
  <c r="B537" i="3"/>
  <c r="C537" i="3"/>
  <c r="E537" i="3"/>
  <c r="F537" i="3"/>
  <c r="G537" i="3"/>
  <c r="H537" i="3"/>
  <c r="J537" i="3"/>
  <c r="K537" i="3"/>
  <c r="L537" i="3"/>
  <c r="M537" i="3"/>
  <c r="A538" i="3"/>
  <c r="B538" i="3"/>
  <c r="C538" i="3"/>
  <c r="E538" i="3"/>
  <c r="F538" i="3"/>
  <c r="G538" i="3"/>
  <c r="H538" i="3"/>
  <c r="J538" i="3"/>
  <c r="K538" i="3"/>
  <c r="L538" i="3"/>
  <c r="M538" i="3"/>
  <c r="A539" i="3"/>
  <c r="B539" i="3"/>
  <c r="C539" i="3"/>
  <c r="E539" i="3"/>
  <c r="F539" i="3"/>
  <c r="G539" i="3"/>
  <c r="H539" i="3"/>
  <c r="J539" i="3"/>
  <c r="K539" i="3"/>
  <c r="L539" i="3"/>
  <c r="M539" i="3"/>
  <c r="A540" i="3"/>
  <c r="B540" i="3"/>
  <c r="C540" i="3"/>
  <c r="E540" i="3"/>
  <c r="F540" i="3"/>
  <c r="G540" i="3"/>
  <c r="H540" i="3"/>
  <c r="J540" i="3"/>
  <c r="K540" i="3"/>
  <c r="L540" i="3"/>
  <c r="M540" i="3"/>
  <c r="A541" i="3"/>
  <c r="B541" i="3"/>
  <c r="C541" i="3"/>
  <c r="E541" i="3"/>
  <c r="F541" i="3"/>
  <c r="G541" i="3"/>
  <c r="H541" i="3"/>
  <c r="J541" i="3"/>
  <c r="K541" i="3"/>
  <c r="L541" i="3"/>
  <c r="M541" i="3"/>
  <c r="A542" i="3"/>
  <c r="B542" i="3"/>
  <c r="C542" i="3"/>
  <c r="E542" i="3"/>
  <c r="F542" i="3"/>
  <c r="G542" i="3"/>
  <c r="H542" i="3"/>
  <c r="J542" i="3"/>
  <c r="K542" i="3"/>
  <c r="L542" i="3"/>
  <c r="M542" i="3"/>
  <c r="A543" i="3"/>
  <c r="B543" i="3"/>
  <c r="C543" i="3"/>
  <c r="E543" i="3"/>
  <c r="F543" i="3"/>
  <c r="G543" i="3"/>
  <c r="H543" i="3"/>
  <c r="J543" i="3"/>
  <c r="K543" i="3"/>
  <c r="L543" i="3"/>
  <c r="M543" i="3"/>
  <c r="A544" i="3"/>
  <c r="B544" i="3"/>
  <c r="C544" i="3"/>
  <c r="E544" i="3"/>
  <c r="F544" i="3"/>
  <c r="G544" i="3"/>
  <c r="H544" i="3"/>
  <c r="J544" i="3"/>
  <c r="K544" i="3"/>
  <c r="L544" i="3"/>
  <c r="M544" i="3"/>
  <c r="A545" i="3"/>
  <c r="B545" i="3"/>
  <c r="C545" i="3"/>
  <c r="E545" i="3"/>
  <c r="F545" i="3"/>
  <c r="G545" i="3"/>
  <c r="H545" i="3"/>
  <c r="J545" i="3"/>
  <c r="K545" i="3"/>
  <c r="L545" i="3"/>
  <c r="M545" i="3"/>
  <c r="M509" i="3"/>
  <c r="L509" i="3"/>
  <c r="K509" i="3"/>
  <c r="J509" i="3"/>
  <c r="H509" i="3"/>
  <c r="G509" i="3"/>
  <c r="F509" i="3"/>
  <c r="E509" i="3"/>
  <c r="B509" i="3"/>
  <c r="C509" i="3"/>
  <c r="A509" i="3"/>
  <c r="A507" i="3"/>
  <c r="B507" i="3"/>
  <c r="C507" i="3"/>
  <c r="E507" i="3"/>
  <c r="F507" i="3"/>
  <c r="G507" i="3"/>
  <c r="H507" i="3"/>
  <c r="J507" i="3"/>
  <c r="K507" i="3"/>
  <c r="L507" i="3"/>
  <c r="M507" i="3"/>
  <c r="A508" i="3"/>
  <c r="B508" i="3"/>
  <c r="C508" i="3"/>
  <c r="E508" i="3"/>
  <c r="F508" i="3"/>
  <c r="G508" i="3"/>
  <c r="H508" i="3"/>
  <c r="J508" i="3"/>
  <c r="K508" i="3"/>
  <c r="L508" i="3"/>
  <c r="M508" i="3"/>
  <c r="A473" i="3"/>
  <c r="B473" i="3"/>
  <c r="C473" i="3"/>
  <c r="E473" i="3"/>
  <c r="F473" i="3"/>
  <c r="G473" i="3"/>
  <c r="H473" i="3"/>
  <c r="J473" i="3"/>
  <c r="K473" i="3"/>
  <c r="L473" i="3"/>
  <c r="M473" i="3"/>
  <c r="A474" i="3"/>
  <c r="B474" i="3"/>
  <c r="C474" i="3"/>
  <c r="E474" i="3"/>
  <c r="F474" i="3"/>
  <c r="G474" i="3"/>
  <c r="H474" i="3"/>
  <c r="J474" i="3"/>
  <c r="K474" i="3"/>
  <c r="L474" i="3"/>
  <c r="M474" i="3"/>
  <c r="A475" i="3"/>
  <c r="B475" i="3"/>
  <c r="C475" i="3"/>
  <c r="E475" i="3"/>
  <c r="F475" i="3"/>
  <c r="G475" i="3"/>
  <c r="H475" i="3"/>
  <c r="J475" i="3"/>
  <c r="K475" i="3"/>
  <c r="L475" i="3"/>
  <c r="M475" i="3"/>
  <c r="A476" i="3"/>
  <c r="B476" i="3"/>
  <c r="C476" i="3"/>
  <c r="E476" i="3"/>
  <c r="F476" i="3"/>
  <c r="G476" i="3"/>
  <c r="H476" i="3"/>
  <c r="J476" i="3"/>
  <c r="K476" i="3"/>
  <c r="L476" i="3"/>
  <c r="M476" i="3"/>
  <c r="A477" i="3"/>
  <c r="B477" i="3"/>
  <c r="C477" i="3"/>
  <c r="E477" i="3"/>
  <c r="F477" i="3"/>
  <c r="G477" i="3"/>
  <c r="H477" i="3"/>
  <c r="J477" i="3"/>
  <c r="K477" i="3"/>
  <c r="L477" i="3"/>
  <c r="M477" i="3"/>
  <c r="A478" i="3"/>
  <c r="B478" i="3"/>
  <c r="C478" i="3"/>
  <c r="E478" i="3"/>
  <c r="F478" i="3"/>
  <c r="G478" i="3"/>
  <c r="H478" i="3"/>
  <c r="J478" i="3"/>
  <c r="K478" i="3"/>
  <c r="L478" i="3"/>
  <c r="M478" i="3"/>
  <c r="A479" i="3"/>
  <c r="B479" i="3"/>
  <c r="C479" i="3"/>
  <c r="E479" i="3"/>
  <c r="F479" i="3"/>
  <c r="G479" i="3"/>
  <c r="H479" i="3"/>
  <c r="J479" i="3"/>
  <c r="K479" i="3"/>
  <c r="L479" i="3"/>
  <c r="M479" i="3"/>
  <c r="A480" i="3"/>
  <c r="B480" i="3"/>
  <c r="C480" i="3"/>
  <c r="E480" i="3"/>
  <c r="F480" i="3"/>
  <c r="G480" i="3"/>
  <c r="H480" i="3"/>
  <c r="J480" i="3"/>
  <c r="K480" i="3"/>
  <c r="L480" i="3"/>
  <c r="M480" i="3"/>
  <c r="A481" i="3"/>
  <c r="B481" i="3"/>
  <c r="C481" i="3"/>
  <c r="E481" i="3"/>
  <c r="F481" i="3"/>
  <c r="G481" i="3"/>
  <c r="H481" i="3"/>
  <c r="J481" i="3"/>
  <c r="K481" i="3"/>
  <c r="L481" i="3"/>
  <c r="M481" i="3"/>
  <c r="A482" i="3"/>
  <c r="B482" i="3"/>
  <c r="C482" i="3"/>
  <c r="E482" i="3"/>
  <c r="F482" i="3"/>
  <c r="G482" i="3"/>
  <c r="H482" i="3"/>
  <c r="J482" i="3"/>
  <c r="K482" i="3"/>
  <c r="L482" i="3"/>
  <c r="M482" i="3"/>
  <c r="A483" i="3"/>
  <c r="B483" i="3"/>
  <c r="C483" i="3"/>
  <c r="E483" i="3"/>
  <c r="F483" i="3"/>
  <c r="G483" i="3"/>
  <c r="H483" i="3"/>
  <c r="J483" i="3"/>
  <c r="K483" i="3"/>
  <c r="L483" i="3"/>
  <c r="M483" i="3"/>
  <c r="A484" i="3"/>
  <c r="B484" i="3"/>
  <c r="C484" i="3"/>
  <c r="E484" i="3"/>
  <c r="F484" i="3"/>
  <c r="G484" i="3"/>
  <c r="H484" i="3"/>
  <c r="J484" i="3"/>
  <c r="K484" i="3"/>
  <c r="L484" i="3"/>
  <c r="M484" i="3"/>
  <c r="A485" i="3"/>
  <c r="B485" i="3"/>
  <c r="C485" i="3"/>
  <c r="E485" i="3"/>
  <c r="F485" i="3"/>
  <c r="G485" i="3"/>
  <c r="H485" i="3"/>
  <c r="J485" i="3"/>
  <c r="K485" i="3"/>
  <c r="L485" i="3"/>
  <c r="M485" i="3"/>
  <c r="A486" i="3"/>
  <c r="B486" i="3"/>
  <c r="C486" i="3"/>
  <c r="E486" i="3"/>
  <c r="F486" i="3"/>
  <c r="G486" i="3"/>
  <c r="H486" i="3"/>
  <c r="J486" i="3"/>
  <c r="K486" i="3"/>
  <c r="L486" i="3"/>
  <c r="M486" i="3"/>
  <c r="A487" i="3"/>
  <c r="B487" i="3"/>
  <c r="C487" i="3"/>
  <c r="E487" i="3"/>
  <c r="F487" i="3"/>
  <c r="G487" i="3"/>
  <c r="H487" i="3"/>
  <c r="J487" i="3"/>
  <c r="K487" i="3"/>
  <c r="L487" i="3"/>
  <c r="M487" i="3"/>
  <c r="A488" i="3"/>
  <c r="B488" i="3"/>
  <c r="C488" i="3"/>
  <c r="E488" i="3"/>
  <c r="F488" i="3"/>
  <c r="G488" i="3"/>
  <c r="H488" i="3"/>
  <c r="J488" i="3"/>
  <c r="K488" i="3"/>
  <c r="L488" i="3"/>
  <c r="M488" i="3"/>
  <c r="A489" i="3"/>
  <c r="B489" i="3"/>
  <c r="C489" i="3"/>
  <c r="E489" i="3"/>
  <c r="F489" i="3"/>
  <c r="G489" i="3"/>
  <c r="H489" i="3"/>
  <c r="J489" i="3"/>
  <c r="K489" i="3"/>
  <c r="L489" i="3"/>
  <c r="M489" i="3"/>
  <c r="A490" i="3"/>
  <c r="B490" i="3"/>
  <c r="C490" i="3"/>
  <c r="E490" i="3"/>
  <c r="F490" i="3"/>
  <c r="G490" i="3"/>
  <c r="H490" i="3"/>
  <c r="J490" i="3"/>
  <c r="K490" i="3"/>
  <c r="L490" i="3"/>
  <c r="M490" i="3"/>
  <c r="A491" i="3"/>
  <c r="B491" i="3"/>
  <c r="C491" i="3"/>
  <c r="E491" i="3"/>
  <c r="F491" i="3"/>
  <c r="G491" i="3"/>
  <c r="H491" i="3"/>
  <c r="J491" i="3"/>
  <c r="K491" i="3"/>
  <c r="L491" i="3"/>
  <c r="M491" i="3"/>
  <c r="A492" i="3"/>
  <c r="B492" i="3"/>
  <c r="C492" i="3"/>
  <c r="E492" i="3"/>
  <c r="F492" i="3"/>
  <c r="G492" i="3"/>
  <c r="H492" i="3"/>
  <c r="J492" i="3"/>
  <c r="K492" i="3"/>
  <c r="L492" i="3"/>
  <c r="M492" i="3"/>
  <c r="A493" i="3"/>
  <c r="B493" i="3"/>
  <c r="C493" i="3"/>
  <c r="E493" i="3"/>
  <c r="F493" i="3"/>
  <c r="G493" i="3"/>
  <c r="H493" i="3"/>
  <c r="J493" i="3"/>
  <c r="K493" i="3"/>
  <c r="L493" i="3"/>
  <c r="M493" i="3"/>
  <c r="A494" i="3"/>
  <c r="B494" i="3"/>
  <c r="C494" i="3"/>
  <c r="E494" i="3"/>
  <c r="F494" i="3"/>
  <c r="G494" i="3"/>
  <c r="H494" i="3"/>
  <c r="J494" i="3"/>
  <c r="K494" i="3"/>
  <c r="L494" i="3"/>
  <c r="M494" i="3"/>
  <c r="A495" i="3"/>
  <c r="B495" i="3"/>
  <c r="C495" i="3"/>
  <c r="E495" i="3"/>
  <c r="F495" i="3"/>
  <c r="G495" i="3"/>
  <c r="H495" i="3"/>
  <c r="J495" i="3"/>
  <c r="K495" i="3"/>
  <c r="L495" i="3"/>
  <c r="M495" i="3"/>
  <c r="A496" i="3"/>
  <c r="B496" i="3"/>
  <c r="C496" i="3"/>
  <c r="E496" i="3"/>
  <c r="F496" i="3"/>
  <c r="G496" i="3"/>
  <c r="H496" i="3"/>
  <c r="J496" i="3"/>
  <c r="K496" i="3"/>
  <c r="L496" i="3"/>
  <c r="M496" i="3"/>
  <c r="A497" i="3"/>
  <c r="B497" i="3"/>
  <c r="C497" i="3"/>
  <c r="E497" i="3"/>
  <c r="F497" i="3"/>
  <c r="G497" i="3"/>
  <c r="H497" i="3"/>
  <c r="J497" i="3"/>
  <c r="K497" i="3"/>
  <c r="L497" i="3"/>
  <c r="M497" i="3"/>
  <c r="A498" i="3"/>
  <c r="B498" i="3"/>
  <c r="C498" i="3"/>
  <c r="E498" i="3"/>
  <c r="F498" i="3"/>
  <c r="G498" i="3"/>
  <c r="H498" i="3"/>
  <c r="J498" i="3"/>
  <c r="K498" i="3"/>
  <c r="L498" i="3"/>
  <c r="M498" i="3"/>
  <c r="A499" i="3"/>
  <c r="B499" i="3"/>
  <c r="C499" i="3"/>
  <c r="E499" i="3"/>
  <c r="F499" i="3"/>
  <c r="G499" i="3"/>
  <c r="H499" i="3"/>
  <c r="J499" i="3"/>
  <c r="K499" i="3"/>
  <c r="L499" i="3"/>
  <c r="M499" i="3"/>
  <c r="A500" i="3"/>
  <c r="B500" i="3"/>
  <c r="C500" i="3"/>
  <c r="E500" i="3"/>
  <c r="F500" i="3"/>
  <c r="G500" i="3"/>
  <c r="H500" i="3"/>
  <c r="J500" i="3"/>
  <c r="K500" i="3"/>
  <c r="L500" i="3"/>
  <c r="M500" i="3"/>
  <c r="A501" i="3"/>
  <c r="B501" i="3"/>
  <c r="C501" i="3"/>
  <c r="E501" i="3"/>
  <c r="F501" i="3"/>
  <c r="G501" i="3"/>
  <c r="H501" i="3"/>
  <c r="J501" i="3"/>
  <c r="K501" i="3"/>
  <c r="L501" i="3"/>
  <c r="M501" i="3"/>
  <c r="A502" i="3"/>
  <c r="B502" i="3"/>
  <c r="C502" i="3"/>
  <c r="E502" i="3"/>
  <c r="F502" i="3"/>
  <c r="G502" i="3"/>
  <c r="H502" i="3"/>
  <c r="J502" i="3"/>
  <c r="K502" i="3"/>
  <c r="L502" i="3"/>
  <c r="M502" i="3"/>
  <c r="A503" i="3"/>
  <c r="B503" i="3"/>
  <c r="C503" i="3"/>
  <c r="E503" i="3"/>
  <c r="F503" i="3"/>
  <c r="G503" i="3"/>
  <c r="H503" i="3"/>
  <c r="J503" i="3"/>
  <c r="K503" i="3"/>
  <c r="L503" i="3"/>
  <c r="M503" i="3"/>
  <c r="A504" i="3"/>
  <c r="B504" i="3"/>
  <c r="C504" i="3"/>
  <c r="E504" i="3"/>
  <c r="F504" i="3"/>
  <c r="G504" i="3"/>
  <c r="H504" i="3"/>
  <c r="J504" i="3"/>
  <c r="K504" i="3"/>
  <c r="L504" i="3"/>
  <c r="M504" i="3"/>
  <c r="A505" i="3"/>
  <c r="B505" i="3"/>
  <c r="C505" i="3"/>
  <c r="E505" i="3"/>
  <c r="F505" i="3"/>
  <c r="G505" i="3"/>
  <c r="H505" i="3"/>
  <c r="J505" i="3"/>
  <c r="K505" i="3"/>
  <c r="L505" i="3"/>
  <c r="M505" i="3"/>
  <c r="A506" i="3"/>
  <c r="B506" i="3"/>
  <c r="C506" i="3"/>
  <c r="E506" i="3"/>
  <c r="F506" i="3"/>
  <c r="G506" i="3"/>
  <c r="H506" i="3"/>
  <c r="J506" i="3"/>
  <c r="K506" i="3"/>
  <c r="L506" i="3"/>
  <c r="M506" i="3"/>
  <c r="M472" i="3"/>
  <c r="L472" i="3"/>
  <c r="K472" i="3"/>
  <c r="J472" i="3"/>
  <c r="H472" i="3"/>
  <c r="G472" i="3"/>
  <c r="F472" i="3"/>
  <c r="E472" i="3"/>
  <c r="B472" i="3"/>
  <c r="C472" i="3"/>
  <c r="A472" i="3"/>
  <c r="A436" i="3"/>
  <c r="B436" i="3"/>
  <c r="C436" i="3"/>
  <c r="E436" i="3"/>
  <c r="F436" i="3"/>
  <c r="G436" i="3"/>
  <c r="H436" i="3"/>
  <c r="J436" i="3"/>
  <c r="K436" i="3"/>
  <c r="L436" i="3"/>
  <c r="M436" i="3"/>
  <c r="A437" i="3"/>
  <c r="B437" i="3"/>
  <c r="C437" i="3"/>
  <c r="E437" i="3"/>
  <c r="F437" i="3"/>
  <c r="G437" i="3"/>
  <c r="H437" i="3"/>
  <c r="J437" i="3"/>
  <c r="K437" i="3"/>
  <c r="L437" i="3"/>
  <c r="M437" i="3"/>
  <c r="A438" i="3"/>
  <c r="B438" i="3"/>
  <c r="C438" i="3"/>
  <c r="E438" i="3"/>
  <c r="F438" i="3"/>
  <c r="G438" i="3"/>
  <c r="H438" i="3"/>
  <c r="J438" i="3"/>
  <c r="K438" i="3"/>
  <c r="L438" i="3"/>
  <c r="M438" i="3"/>
  <c r="A439" i="3"/>
  <c r="B439" i="3"/>
  <c r="C439" i="3"/>
  <c r="E439" i="3"/>
  <c r="F439" i="3"/>
  <c r="G439" i="3"/>
  <c r="H439" i="3"/>
  <c r="J439" i="3"/>
  <c r="K439" i="3"/>
  <c r="L439" i="3"/>
  <c r="M439" i="3"/>
  <c r="A440" i="3"/>
  <c r="B440" i="3"/>
  <c r="C440" i="3"/>
  <c r="E440" i="3"/>
  <c r="F440" i="3"/>
  <c r="G440" i="3"/>
  <c r="H440" i="3"/>
  <c r="J440" i="3"/>
  <c r="K440" i="3"/>
  <c r="L440" i="3"/>
  <c r="M440" i="3"/>
  <c r="A441" i="3"/>
  <c r="B441" i="3"/>
  <c r="C441" i="3"/>
  <c r="E441" i="3"/>
  <c r="F441" i="3"/>
  <c r="G441" i="3"/>
  <c r="H441" i="3"/>
  <c r="J441" i="3"/>
  <c r="K441" i="3"/>
  <c r="L441" i="3"/>
  <c r="M441" i="3"/>
  <c r="A442" i="3"/>
  <c r="B442" i="3"/>
  <c r="C442" i="3"/>
  <c r="E442" i="3"/>
  <c r="F442" i="3"/>
  <c r="G442" i="3"/>
  <c r="H442" i="3"/>
  <c r="J442" i="3"/>
  <c r="K442" i="3"/>
  <c r="L442" i="3"/>
  <c r="M442" i="3"/>
  <c r="A443" i="3"/>
  <c r="B443" i="3"/>
  <c r="C443" i="3"/>
  <c r="E443" i="3"/>
  <c r="F443" i="3"/>
  <c r="G443" i="3"/>
  <c r="H443" i="3"/>
  <c r="J443" i="3"/>
  <c r="K443" i="3"/>
  <c r="L443" i="3"/>
  <c r="M443" i="3"/>
  <c r="A444" i="3"/>
  <c r="B444" i="3"/>
  <c r="C444" i="3"/>
  <c r="E444" i="3"/>
  <c r="F444" i="3"/>
  <c r="G444" i="3"/>
  <c r="H444" i="3"/>
  <c r="J444" i="3"/>
  <c r="K444" i="3"/>
  <c r="L444" i="3"/>
  <c r="M444" i="3"/>
  <c r="A445" i="3"/>
  <c r="B445" i="3"/>
  <c r="C445" i="3"/>
  <c r="E445" i="3"/>
  <c r="F445" i="3"/>
  <c r="G445" i="3"/>
  <c r="H445" i="3"/>
  <c r="J445" i="3"/>
  <c r="K445" i="3"/>
  <c r="L445" i="3"/>
  <c r="M445" i="3"/>
  <c r="A446" i="3"/>
  <c r="B446" i="3"/>
  <c r="C446" i="3"/>
  <c r="E446" i="3"/>
  <c r="F446" i="3"/>
  <c r="G446" i="3"/>
  <c r="H446" i="3"/>
  <c r="J446" i="3"/>
  <c r="K446" i="3"/>
  <c r="L446" i="3"/>
  <c r="M446" i="3"/>
  <c r="A447" i="3"/>
  <c r="B447" i="3"/>
  <c r="C447" i="3"/>
  <c r="E447" i="3"/>
  <c r="F447" i="3"/>
  <c r="G447" i="3"/>
  <c r="H447" i="3"/>
  <c r="J447" i="3"/>
  <c r="K447" i="3"/>
  <c r="L447" i="3"/>
  <c r="M447" i="3"/>
  <c r="A448" i="3"/>
  <c r="B448" i="3"/>
  <c r="C448" i="3"/>
  <c r="E448" i="3"/>
  <c r="F448" i="3"/>
  <c r="G448" i="3"/>
  <c r="H448" i="3"/>
  <c r="J448" i="3"/>
  <c r="K448" i="3"/>
  <c r="L448" i="3"/>
  <c r="M448" i="3"/>
  <c r="A449" i="3"/>
  <c r="B449" i="3"/>
  <c r="C449" i="3"/>
  <c r="E449" i="3"/>
  <c r="F449" i="3"/>
  <c r="G449" i="3"/>
  <c r="H449" i="3"/>
  <c r="J449" i="3"/>
  <c r="K449" i="3"/>
  <c r="L449" i="3"/>
  <c r="M449" i="3"/>
  <c r="A450" i="3"/>
  <c r="B450" i="3"/>
  <c r="C450" i="3"/>
  <c r="E450" i="3"/>
  <c r="F450" i="3"/>
  <c r="G450" i="3"/>
  <c r="H450" i="3"/>
  <c r="J450" i="3"/>
  <c r="K450" i="3"/>
  <c r="L450" i="3"/>
  <c r="M450" i="3"/>
  <c r="A451" i="3"/>
  <c r="B451" i="3"/>
  <c r="C451" i="3"/>
  <c r="E451" i="3"/>
  <c r="F451" i="3"/>
  <c r="G451" i="3"/>
  <c r="H451" i="3"/>
  <c r="J451" i="3"/>
  <c r="K451" i="3"/>
  <c r="L451" i="3"/>
  <c r="M451" i="3"/>
  <c r="A452" i="3"/>
  <c r="B452" i="3"/>
  <c r="C452" i="3"/>
  <c r="E452" i="3"/>
  <c r="F452" i="3"/>
  <c r="G452" i="3"/>
  <c r="H452" i="3"/>
  <c r="J452" i="3"/>
  <c r="K452" i="3"/>
  <c r="L452" i="3"/>
  <c r="M452" i="3"/>
  <c r="A453" i="3"/>
  <c r="B453" i="3"/>
  <c r="C453" i="3"/>
  <c r="E453" i="3"/>
  <c r="F453" i="3"/>
  <c r="G453" i="3"/>
  <c r="H453" i="3"/>
  <c r="J453" i="3"/>
  <c r="K453" i="3"/>
  <c r="L453" i="3"/>
  <c r="M453" i="3"/>
  <c r="A454" i="3"/>
  <c r="B454" i="3"/>
  <c r="C454" i="3"/>
  <c r="E454" i="3"/>
  <c r="F454" i="3"/>
  <c r="G454" i="3"/>
  <c r="H454" i="3"/>
  <c r="J454" i="3"/>
  <c r="K454" i="3"/>
  <c r="L454" i="3"/>
  <c r="M454" i="3"/>
  <c r="A455" i="3"/>
  <c r="B455" i="3"/>
  <c r="C455" i="3"/>
  <c r="E455" i="3"/>
  <c r="F455" i="3"/>
  <c r="G455" i="3"/>
  <c r="H455" i="3"/>
  <c r="J455" i="3"/>
  <c r="K455" i="3"/>
  <c r="L455" i="3"/>
  <c r="M455" i="3"/>
  <c r="A456" i="3"/>
  <c r="B456" i="3"/>
  <c r="C456" i="3"/>
  <c r="E456" i="3"/>
  <c r="F456" i="3"/>
  <c r="G456" i="3"/>
  <c r="H456" i="3"/>
  <c r="J456" i="3"/>
  <c r="K456" i="3"/>
  <c r="L456" i="3"/>
  <c r="M456" i="3"/>
  <c r="A457" i="3"/>
  <c r="B457" i="3"/>
  <c r="C457" i="3"/>
  <c r="E457" i="3"/>
  <c r="F457" i="3"/>
  <c r="G457" i="3"/>
  <c r="H457" i="3"/>
  <c r="J457" i="3"/>
  <c r="K457" i="3"/>
  <c r="L457" i="3"/>
  <c r="M457" i="3"/>
  <c r="A458" i="3"/>
  <c r="B458" i="3"/>
  <c r="C458" i="3"/>
  <c r="E458" i="3"/>
  <c r="F458" i="3"/>
  <c r="G458" i="3"/>
  <c r="H458" i="3"/>
  <c r="J458" i="3"/>
  <c r="K458" i="3"/>
  <c r="L458" i="3"/>
  <c r="M458" i="3"/>
  <c r="A459" i="3"/>
  <c r="B459" i="3"/>
  <c r="C459" i="3"/>
  <c r="E459" i="3"/>
  <c r="F459" i="3"/>
  <c r="G459" i="3"/>
  <c r="H459" i="3"/>
  <c r="J459" i="3"/>
  <c r="K459" i="3"/>
  <c r="L459" i="3"/>
  <c r="M459" i="3"/>
  <c r="A460" i="3"/>
  <c r="B460" i="3"/>
  <c r="C460" i="3"/>
  <c r="E460" i="3"/>
  <c r="F460" i="3"/>
  <c r="G460" i="3"/>
  <c r="H460" i="3"/>
  <c r="J460" i="3"/>
  <c r="K460" i="3"/>
  <c r="L460" i="3"/>
  <c r="M460" i="3"/>
  <c r="A461" i="3"/>
  <c r="B461" i="3"/>
  <c r="C461" i="3"/>
  <c r="E461" i="3"/>
  <c r="F461" i="3"/>
  <c r="G461" i="3"/>
  <c r="H461" i="3"/>
  <c r="J461" i="3"/>
  <c r="K461" i="3"/>
  <c r="L461" i="3"/>
  <c r="M461" i="3"/>
  <c r="A462" i="3"/>
  <c r="B462" i="3"/>
  <c r="C462" i="3"/>
  <c r="E462" i="3"/>
  <c r="F462" i="3"/>
  <c r="G462" i="3"/>
  <c r="H462" i="3"/>
  <c r="J462" i="3"/>
  <c r="K462" i="3"/>
  <c r="L462" i="3"/>
  <c r="M462" i="3"/>
  <c r="A463" i="3"/>
  <c r="B463" i="3"/>
  <c r="C463" i="3"/>
  <c r="E463" i="3"/>
  <c r="F463" i="3"/>
  <c r="G463" i="3"/>
  <c r="H463" i="3"/>
  <c r="J463" i="3"/>
  <c r="K463" i="3"/>
  <c r="L463" i="3"/>
  <c r="M463" i="3"/>
  <c r="A464" i="3"/>
  <c r="B464" i="3"/>
  <c r="C464" i="3"/>
  <c r="E464" i="3"/>
  <c r="F464" i="3"/>
  <c r="G464" i="3"/>
  <c r="H464" i="3"/>
  <c r="J464" i="3"/>
  <c r="K464" i="3"/>
  <c r="L464" i="3"/>
  <c r="M464" i="3"/>
  <c r="A465" i="3"/>
  <c r="B465" i="3"/>
  <c r="C465" i="3"/>
  <c r="E465" i="3"/>
  <c r="F465" i="3"/>
  <c r="G465" i="3"/>
  <c r="H465" i="3"/>
  <c r="J465" i="3"/>
  <c r="K465" i="3"/>
  <c r="L465" i="3"/>
  <c r="M465" i="3"/>
  <c r="A466" i="3"/>
  <c r="B466" i="3"/>
  <c r="C466" i="3"/>
  <c r="E466" i="3"/>
  <c r="F466" i="3"/>
  <c r="G466" i="3"/>
  <c r="H466" i="3"/>
  <c r="J466" i="3"/>
  <c r="K466" i="3"/>
  <c r="L466" i="3"/>
  <c r="M466" i="3"/>
  <c r="A467" i="3"/>
  <c r="B467" i="3"/>
  <c r="C467" i="3"/>
  <c r="E467" i="3"/>
  <c r="F467" i="3"/>
  <c r="G467" i="3"/>
  <c r="H467" i="3"/>
  <c r="J467" i="3"/>
  <c r="K467" i="3"/>
  <c r="L467" i="3"/>
  <c r="M467" i="3"/>
  <c r="A468" i="3"/>
  <c r="B468" i="3"/>
  <c r="C468" i="3"/>
  <c r="E468" i="3"/>
  <c r="F468" i="3"/>
  <c r="G468" i="3"/>
  <c r="H468" i="3"/>
  <c r="J468" i="3"/>
  <c r="K468" i="3"/>
  <c r="L468" i="3"/>
  <c r="M468" i="3"/>
  <c r="A469" i="3"/>
  <c r="B469" i="3"/>
  <c r="C469" i="3"/>
  <c r="E469" i="3"/>
  <c r="F469" i="3"/>
  <c r="G469" i="3"/>
  <c r="H469" i="3"/>
  <c r="J469" i="3"/>
  <c r="K469" i="3"/>
  <c r="L469" i="3"/>
  <c r="M469" i="3"/>
  <c r="A470" i="3"/>
  <c r="B470" i="3"/>
  <c r="C470" i="3"/>
  <c r="E470" i="3"/>
  <c r="F470" i="3"/>
  <c r="G470" i="3"/>
  <c r="H470" i="3"/>
  <c r="J470" i="3"/>
  <c r="K470" i="3"/>
  <c r="L470" i="3"/>
  <c r="M470" i="3"/>
  <c r="A471" i="3"/>
  <c r="B471" i="3"/>
  <c r="C471" i="3"/>
  <c r="E471" i="3"/>
  <c r="F471" i="3"/>
  <c r="G471" i="3"/>
  <c r="H471" i="3"/>
  <c r="J471" i="3"/>
  <c r="K471" i="3"/>
  <c r="L471" i="3"/>
  <c r="M471" i="3"/>
  <c r="M435" i="3"/>
  <c r="L435" i="3"/>
  <c r="K435" i="3"/>
  <c r="J435" i="3"/>
  <c r="H435" i="3"/>
  <c r="G435" i="3"/>
  <c r="F435" i="3"/>
  <c r="E435" i="3"/>
  <c r="B435" i="3"/>
  <c r="C435" i="3"/>
  <c r="A435" i="3"/>
  <c r="A430" i="3"/>
  <c r="B430" i="3"/>
  <c r="C430" i="3"/>
  <c r="E430" i="3"/>
  <c r="F430" i="3"/>
  <c r="G430" i="3"/>
  <c r="H430" i="3"/>
  <c r="J430" i="3"/>
  <c r="K430" i="3"/>
  <c r="L430" i="3"/>
  <c r="M430" i="3"/>
  <c r="A431" i="3"/>
  <c r="B431" i="3"/>
  <c r="C431" i="3"/>
  <c r="E431" i="3"/>
  <c r="F431" i="3"/>
  <c r="G431" i="3"/>
  <c r="H431" i="3"/>
  <c r="J431" i="3"/>
  <c r="K431" i="3"/>
  <c r="L431" i="3"/>
  <c r="M431" i="3"/>
  <c r="A432" i="3"/>
  <c r="B432" i="3"/>
  <c r="C432" i="3"/>
  <c r="E432" i="3"/>
  <c r="F432" i="3"/>
  <c r="G432" i="3"/>
  <c r="H432" i="3"/>
  <c r="J432" i="3"/>
  <c r="K432" i="3"/>
  <c r="L432" i="3"/>
  <c r="M432" i="3"/>
  <c r="A433" i="3"/>
  <c r="B433" i="3"/>
  <c r="C433" i="3"/>
  <c r="E433" i="3"/>
  <c r="F433" i="3"/>
  <c r="G433" i="3"/>
  <c r="H433" i="3"/>
  <c r="J433" i="3"/>
  <c r="K433" i="3"/>
  <c r="L433" i="3"/>
  <c r="M433" i="3"/>
  <c r="A434" i="3"/>
  <c r="B434" i="3"/>
  <c r="C434" i="3"/>
  <c r="E434" i="3"/>
  <c r="F434" i="3"/>
  <c r="G434" i="3"/>
  <c r="H434" i="3"/>
  <c r="J434" i="3"/>
  <c r="K434" i="3"/>
  <c r="L434" i="3"/>
  <c r="M434" i="3"/>
  <c r="A399" i="3"/>
  <c r="B399" i="3"/>
  <c r="C399" i="3"/>
  <c r="E399" i="3"/>
  <c r="F399" i="3"/>
  <c r="G399" i="3"/>
  <c r="H399" i="3"/>
  <c r="J399" i="3"/>
  <c r="K399" i="3"/>
  <c r="L399" i="3"/>
  <c r="M399" i="3"/>
  <c r="A400" i="3"/>
  <c r="B400" i="3"/>
  <c r="C400" i="3"/>
  <c r="E400" i="3"/>
  <c r="F400" i="3"/>
  <c r="G400" i="3"/>
  <c r="H400" i="3"/>
  <c r="J400" i="3"/>
  <c r="K400" i="3"/>
  <c r="L400" i="3"/>
  <c r="M400" i="3"/>
  <c r="A401" i="3"/>
  <c r="B401" i="3"/>
  <c r="C401" i="3"/>
  <c r="E401" i="3"/>
  <c r="F401" i="3"/>
  <c r="G401" i="3"/>
  <c r="H401" i="3"/>
  <c r="J401" i="3"/>
  <c r="K401" i="3"/>
  <c r="L401" i="3"/>
  <c r="M401" i="3"/>
  <c r="A402" i="3"/>
  <c r="B402" i="3"/>
  <c r="C402" i="3"/>
  <c r="E402" i="3"/>
  <c r="F402" i="3"/>
  <c r="G402" i="3"/>
  <c r="H402" i="3"/>
  <c r="J402" i="3"/>
  <c r="K402" i="3"/>
  <c r="L402" i="3"/>
  <c r="M402" i="3"/>
  <c r="A403" i="3"/>
  <c r="B403" i="3"/>
  <c r="C403" i="3"/>
  <c r="E403" i="3"/>
  <c r="F403" i="3"/>
  <c r="G403" i="3"/>
  <c r="H403" i="3"/>
  <c r="J403" i="3"/>
  <c r="K403" i="3"/>
  <c r="L403" i="3"/>
  <c r="M403" i="3"/>
  <c r="A404" i="3"/>
  <c r="B404" i="3"/>
  <c r="C404" i="3"/>
  <c r="E404" i="3"/>
  <c r="F404" i="3"/>
  <c r="G404" i="3"/>
  <c r="H404" i="3"/>
  <c r="J404" i="3"/>
  <c r="K404" i="3"/>
  <c r="L404" i="3"/>
  <c r="M404" i="3"/>
  <c r="A405" i="3"/>
  <c r="B405" i="3"/>
  <c r="C405" i="3"/>
  <c r="E405" i="3"/>
  <c r="F405" i="3"/>
  <c r="G405" i="3"/>
  <c r="H405" i="3"/>
  <c r="J405" i="3"/>
  <c r="K405" i="3"/>
  <c r="L405" i="3"/>
  <c r="M405" i="3"/>
  <c r="A406" i="3"/>
  <c r="B406" i="3"/>
  <c r="C406" i="3"/>
  <c r="E406" i="3"/>
  <c r="F406" i="3"/>
  <c r="G406" i="3"/>
  <c r="H406" i="3"/>
  <c r="J406" i="3"/>
  <c r="K406" i="3"/>
  <c r="L406" i="3"/>
  <c r="M406" i="3"/>
  <c r="A407" i="3"/>
  <c r="B407" i="3"/>
  <c r="C407" i="3"/>
  <c r="E407" i="3"/>
  <c r="F407" i="3"/>
  <c r="G407" i="3"/>
  <c r="H407" i="3"/>
  <c r="J407" i="3"/>
  <c r="K407" i="3"/>
  <c r="L407" i="3"/>
  <c r="M407" i="3"/>
  <c r="A408" i="3"/>
  <c r="B408" i="3"/>
  <c r="C408" i="3"/>
  <c r="E408" i="3"/>
  <c r="F408" i="3"/>
  <c r="G408" i="3"/>
  <c r="H408" i="3"/>
  <c r="J408" i="3"/>
  <c r="K408" i="3"/>
  <c r="L408" i="3"/>
  <c r="M408" i="3"/>
  <c r="A409" i="3"/>
  <c r="B409" i="3"/>
  <c r="C409" i="3"/>
  <c r="E409" i="3"/>
  <c r="F409" i="3"/>
  <c r="G409" i="3"/>
  <c r="H409" i="3"/>
  <c r="J409" i="3"/>
  <c r="K409" i="3"/>
  <c r="L409" i="3"/>
  <c r="M409" i="3"/>
  <c r="A410" i="3"/>
  <c r="B410" i="3"/>
  <c r="C410" i="3"/>
  <c r="E410" i="3"/>
  <c r="F410" i="3"/>
  <c r="G410" i="3"/>
  <c r="H410" i="3"/>
  <c r="J410" i="3"/>
  <c r="K410" i="3"/>
  <c r="L410" i="3"/>
  <c r="M410" i="3"/>
  <c r="A411" i="3"/>
  <c r="B411" i="3"/>
  <c r="C411" i="3"/>
  <c r="E411" i="3"/>
  <c r="F411" i="3"/>
  <c r="G411" i="3"/>
  <c r="H411" i="3"/>
  <c r="J411" i="3"/>
  <c r="K411" i="3"/>
  <c r="L411" i="3"/>
  <c r="M411" i="3"/>
  <c r="A412" i="3"/>
  <c r="B412" i="3"/>
  <c r="C412" i="3"/>
  <c r="E412" i="3"/>
  <c r="F412" i="3"/>
  <c r="G412" i="3"/>
  <c r="H412" i="3"/>
  <c r="J412" i="3"/>
  <c r="K412" i="3"/>
  <c r="L412" i="3"/>
  <c r="M412" i="3"/>
  <c r="A413" i="3"/>
  <c r="B413" i="3"/>
  <c r="C413" i="3"/>
  <c r="E413" i="3"/>
  <c r="F413" i="3"/>
  <c r="G413" i="3"/>
  <c r="H413" i="3"/>
  <c r="J413" i="3"/>
  <c r="K413" i="3"/>
  <c r="L413" i="3"/>
  <c r="M413" i="3"/>
  <c r="A414" i="3"/>
  <c r="B414" i="3"/>
  <c r="C414" i="3"/>
  <c r="E414" i="3"/>
  <c r="F414" i="3"/>
  <c r="G414" i="3"/>
  <c r="H414" i="3"/>
  <c r="J414" i="3"/>
  <c r="K414" i="3"/>
  <c r="L414" i="3"/>
  <c r="M414" i="3"/>
  <c r="A415" i="3"/>
  <c r="B415" i="3"/>
  <c r="C415" i="3"/>
  <c r="E415" i="3"/>
  <c r="F415" i="3"/>
  <c r="G415" i="3"/>
  <c r="H415" i="3"/>
  <c r="J415" i="3"/>
  <c r="K415" i="3"/>
  <c r="L415" i="3"/>
  <c r="M415" i="3"/>
  <c r="A416" i="3"/>
  <c r="B416" i="3"/>
  <c r="C416" i="3"/>
  <c r="E416" i="3"/>
  <c r="F416" i="3"/>
  <c r="G416" i="3"/>
  <c r="H416" i="3"/>
  <c r="J416" i="3"/>
  <c r="K416" i="3"/>
  <c r="L416" i="3"/>
  <c r="M416" i="3"/>
  <c r="A417" i="3"/>
  <c r="B417" i="3"/>
  <c r="C417" i="3"/>
  <c r="E417" i="3"/>
  <c r="F417" i="3"/>
  <c r="G417" i="3"/>
  <c r="H417" i="3"/>
  <c r="J417" i="3"/>
  <c r="K417" i="3"/>
  <c r="L417" i="3"/>
  <c r="M417" i="3"/>
  <c r="A418" i="3"/>
  <c r="B418" i="3"/>
  <c r="C418" i="3"/>
  <c r="E418" i="3"/>
  <c r="F418" i="3"/>
  <c r="G418" i="3"/>
  <c r="H418" i="3"/>
  <c r="J418" i="3"/>
  <c r="K418" i="3"/>
  <c r="L418" i="3"/>
  <c r="M418" i="3"/>
  <c r="A419" i="3"/>
  <c r="B419" i="3"/>
  <c r="C419" i="3"/>
  <c r="E419" i="3"/>
  <c r="F419" i="3"/>
  <c r="G419" i="3"/>
  <c r="H419" i="3"/>
  <c r="J419" i="3"/>
  <c r="K419" i="3"/>
  <c r="L419" i="3"/>
  <c r="M419" i="3"/>
  <c r="A420" i="3"/>
  <c r="B420" i="3"/>
  <c r="C420" i="3"/>
  <c r="E420" i="3"/>
  <c r="F420" i="3"/>
  <c r="G420" i="3"/>
  <c r="H420" i="3"/>
  <c r="J420" i="3"/>
  <c r="K420" i="3"/>
  <c r="L420" i="3"/>
  <c r="M420" i="3"/>
  <c r="A421" i="3"/>
  <c r="B421" i="3"/>
  <c r="C421" i="3"/>
  <c r="E421" i="3"/>
  <c r="F421" i="3"/>
  <c r="G421" i="3"/>
  <c r="H421" i="3"/>
  <c r="J421" i="3"/>
  <c r="K421" i="3"/>
  <c r="L421" i="3"/>
  <c r="M421" i="3"/>
  <c r="A422" i="3"/>
  <c r="B422" i="3"/>
  <c r="C422" i="3"/>
  <c r="E422" i="3"/>
  <c r="F422" i="3"/>
  <c r="G422" i="3"/>
  <c r="H422" i="3"/>
  <c r="J422" i="3"/>
  <c r="K422" i="3"/>
  <c r="L422" i="3"/>
  <c r="M422" i="3"/>
  <c r="A423" i="3"/>
  <c r="B423" i="3"/>
  <c r="C423" i="3"/>
  <c r="E423" i="3"/>
  <c r="F423" i="3"/>
  <c r="G423" i="3"/>
  <c r="H423" i="3"/>
  <c r="J423" i="3"/>
  <c r="K423" i="3"/>
  <c r="L423" i="3"/>
  <c r="M423" i="3"/>
  <c r="A424" i="3"/>
  <c r="B424" i="3"/>
  <c r="C424" i="3"/>
  <c r="E424" i="3"/>
  <c r="F424" i="3"/>
  <c r="G424" i="3"/>
  <c r="H424" i="3"/>
  <c r="J424" i="3"/>
  <c r="K424" i="3"/>
  <c r="L424" i="3"/>
  <c r="M424" i="3"/>
  <c r="A425" i="3"/>
  <c r="B425" i="3"/>
  <c r="C425" i="3"/>
  <c r="E425" i="3"/>
  <c r="F425" i="3"/>
  <c r="G425" i="3"/>
  <c r="H425" i="3"/>
  <c r="J425" i="3"/>
  <c r="K425" i="3"/>
  <c r="L425" i="3"/>
  <c r="M425" i="3"/>
  <c r="A426" i="3"/>
  <c r="B426" i="3"/>
  <c r="C426" i="3"/>
  <c r="E426" i="3"/>
  <c r="F426" i="3"/>
  <c r="G426" i="3"/>
  <c r="H426" i="3"/>
  <c r="J426" i="3"/>
  <c r="K426" i="3"/>
  <c r="L426" i="3"/>
  <c r="M426" i="3"/>
  <c r="A427" i="3"/>
  <c r="B427" i="3"/>
  <c r="C427" i="3"/>
  <c r="E427" i="3"/>
  <c r="F427" i="3"/>
  <c r="G427" i="3"/>
  <c r="H427" i="3"/>
  <c r="J427" i="3"/>
  <c r="K427" i="3"/>
  <c r="L427" i="3"/>
  <c r="M427" i="3"/>
  <c r="A428" i="3"/>
  <c r="B428" i="3"/>
  <c r="C428" i="3"/>
  <c r="E428" i="3"/>
  <c r="F428" i="3"/>
  <c r="G428" i="3"/>
  <c r="H428" i="3"/>
  <c r="J428" i="3"/>
  <c r="K428" i="3"/>
  <c r="L428" i="3"/>
  <c r="M428" i="3"/>
  <c r="A429" i="3"/>
  <c r="B429" i="3"/>
  <c r="C429" i="3"/>
  <c r="E429" i="3"/>
  <c r="F429" i="3"/>
  <c r="G429" i="3"/>
  <c r="H429" i="3"/>
  <c r="J429" i="3"/>
  <c r="K429" i="3"/>
  <c r="L429" i="3"/>
  <c r="M429" i="3"/>
  <c r="M398" i="3"/>
  <c r="L398" i="3"/>
  <c r="K398" i="3"/>
  <c r="J398" i="3"/>
  <c r="H398" i="3"/>
  <c r="G398" i="3"/>
  <c r="F398" i="3"/>
  <c r="E398" i="3"/>
  <c r="C398" i="3"/>
  <c r="B398" i="3"/>
  <c r="A398" i="3"/>
  <c r="A362" i="3"/>
  <c r="B362" i="3"/>
  <c r="C362" i="3"/>
  <c r="E362" i="3"/>
  <c r="F362" i="3"/>
  <c r="G362" i="3"/>
  <c r="H362" i="3"/>
  <c r="J362" i="3"/>
  <c r="K362" i="3"/>
  <c r="L362" i="3"/>
  <c r="M362" i="3"/>
  <c r="A363" i="3"/>
  <c r="B363" i="3"/>
  <c r="C363" i="3"/>
  <c r="E363" i="3"/>
  <c r="F363" i="3"/>
  <c r="G363" i="3"/>
  <c r="H363" i="3"/>
  <c r="J363" i="3"/>
  <c r="K363" i="3"/>
  <c r="L363" i="3"/>
  <c r="M363" i="3"/>
  <c r="A364" i="3"/>
  <c r="B364" i="3"/>
  <c r="C364" i="3"/>
  <c r="E364" i="3"/>
  <c r="F364" i="3"/>
  <c r="G364" i="3"/>
  <c r="H364" i="3"/>
  <c r="J364" i="3"/>
  <c r="K364" i="3"/>
  <c r="L364" i="3"/>
  <c r="M364" i="3"/>
  <c r="A365" i="3"/>
  <c r="B365" i="3"/>
  <c r="C365" i="3"/>
  <c r="E365" i="3"/>
  <c r="F365" i="3"/>
  <c r="G365" i="3"/>
  <c r="H365" i="3"/>
  <c r="J365" i="3"/>
  <c r="K365" i="3"/>
  <c r="L365" i="3"/>
  <c r="M365" i="3"/>
  <c r="A366" i="3"/>
  <c r="B366" i="3"/>
  <c r="C366" i="3"/>
  <c r="E366" i="3"/>
  <c r="F366" i="3"/>
  <c r="G366" i="3"/>
  <c r="H366" i="3"/>
  <c r="J366" i="3"/>
  <c r="K366" i="3"/>
  <c r="L366" i="3"/>
  <c r="M366" i="3"/>
  <c r="A367" i="3"/>
  <c r="B367" i="3"/>
  <c r="C367" i="3"/>
  <c r="E367" i="3"/>
  <c r="F367" i="3"/>
  <c r="G367" i="3"/>
  <c r="H367" i="3"/>
  <c r="J367" i="3"/>
  <c r="K367" i="3"/>
  <c r="L367" i="3"/>
  <c r="M367" i="3"/>
  <c r="A368" i="3"/>
  <c r="B368" i="3"/>
  <c r="C368" i="3"/>
  <c r="E368" i="3"/>
  <c r="F368" i="3"/>
  <c r="G368" i="3"/>
  <c r="H368" i="3"/>
  <c r="J368" i="3"/>
  <c r="K368" i="3"/>
  <c r="L368" i="3"/>
  <c r="M368" i="3"/>
  <c r="A369" i="3"/>
  <c r="B369" i="3"/>
  <c r="C369" i="3"/>
  <c r="E369" i="3"/>
  <c r="F369" i="3"/>
  <c r="G369" i="3"/>
  <c r="H369" i="3"/>
  <c r="J369" i="3"/>
  <c r="K369" i="3"/>
  <c r="L369" i="3"/>
  <c r="M369" i="3"/>
  <c r="A370" i="3"/>
  <c r="B370" i="3"/>
  <c r="C370" i="3"/>
  <c r="E370" i="3"/>
  <c r="F370" i="3"/>
  <c r="G370" i="3"/>
  <c r="H370" i="3"/>
  <c r="J370" i="3"/>
  <c r="K370" i="3"/>
  <c r="L370" i="3"/>
  <c r="M370" i="3"/>
  <c r="A371" i="3"/>
  <c r="B371" i="3"/>
  <c r="C371" i="3"/>
  <c r="E371" i="3"/>
  <c r="F371" i="3"/>
  <c r="G371" i="3"/>
  <c r="H371" i="3"/>
  <c r="J371" i="3"/>
  <c r="K371" i="3"/>
  <c r="L371" i="3"/>
  <c r="M371" i="3"/>
  <c r="A372" i="3"/>
  <c r="B372" i="3"/>
  <c r="C372" i="3"/>
  <c r="E372" i="3"/>
  <c r="F372" i="3"/>
  <c r="G372" i="3"/>
  <c r="H372" i="3"/>
  <c r="J372" i="3"/>
  <c r="K372" i="3"/>
  <c r="L372" i="3"/>
  <c r="M372" i="3"/>
  <c r="A373" i="3"/>
  <c r="B373" i="3"/>
  <c r="C373" i="3"/>
  <c r="E373" i="3"/>
  <c r="F373" i="3"/>
  <c r="G373" i="3"/>
  <c r="H373" i="3"/>
  <c r="J373" i="3"/>
  <c r="K373" i="3"/>
  <c r="L373" i="3"/>
  <c r="M373" i="3"/>
  <c r="A374" i="3"/>
  <c r="B374" i="3"/>
  <c r="C374" i="3"/>
  <c r="E374" i="3"/>
  <c r="F374" i="3"/>
  <c r="G374" i="3"/>
  <c r="H374" i="3"/>
  <c r="J374" i="3"/>
  <c r="K374" i="3"/>
  <c r="L374" i="3"/>
  <c r="M374" i="3"/>
  <c r="A375" i="3"/>
  <c r="B375" i="3"/>
  <c r="C375" i="3"/>
  <c r="E375" i="3"/>
  <c r="F375" i="3"/>
  <c r="G375" i="3"/>
  <c r="H375" i="3"/>
  <c r="J375" i="3"/>
  <c r="K375" i="3"/>
  <c r="L375" i="3"/>
  <c r="M375" i="3"/>
  <c r="A376" i="3"/>
  <c r="B376" i="3"/>
  <c r="C376" i="3"/>
  <c r="E376" i="3"/>
  <c r="F376" i="3"/>
  <c r="G376" i="3"/>
  <c r="H376" i="3"/>
  <c r="J376" i="3"/>
  <c r="K376" i="3"/>
  <c r="L376" i="3"/>
  <c r="M376" i="3"/>
  <c r="A377" i="3"/>
  <c r="B377" i="3"/>
  <c r="C377" i="3"/>
  <c r="E377" i="3"/>
  <c r="F377" i="3"/>
  <c r="G377" i="3"/>
  <c r="H377" i="3"/>
  <c r="J377" i="3"/>
  <c r="K377" i="3"/>
  <c r="L377" i="3"/>
  <c r="M377" i="3"/>
  <c r="A378" i="3"/>
  <c r="B378" i="3"/>
  <c r="C378" i="3"/>
  <c r="E378" i="3"/>
  <c r="F378" i="3"/>
  <c r="G378" i="3"/>
  <c r="H378" i="3"/>
  <c r="J378" i="3"/>
  <c r="K378" i="3"/>
  <c r="L378" i="3"/>
  <c r="M378" i="3"/>
  <c r="A379" i="3"/>
  <c r="B379" i="3"/>
  <c r="C379" i="3"/>
  <c r="E379" i="3"/>
  <c r="F379" i="3"/>
  <c r="G379" i="3"/>
  <c r="H379" i="3"/>
  <c r="J379" i="3"/>
  <c r="K379" i="3"/>
  <c r="L379" i="3"/>
  <c r="M379" i="3"/>
  <c r="A380" i="3"/>
  <c r="B380" i="3"/>
  <c r="C380" i="3"/>
  <c r="E380" i="3"/>
  <c r="F380" i="3"/>
  <c r="G380" i="3"/>
  <c r="H380" i="3"/>
  <c r="J380" i="3"/>
  <c r="K380" i="3"/>
  <c r="L380" i="3"/>
  <c r="M380" i="3"/>
  <c r="A381" i="3"/>
  <c r="B381" i="3"/>
  <c r="C381" i="3"/>
  <c r="E381" i="3"/>
  <c r="F381" i="3"/>
  <c r="G381" i="3"/>
  <c r="H381" i="3"/>
  <c r="J381" i="3"/>
  <c r="K381" i="3"/>
  <c r="L381" i="3"/>
  <c r="M381" i="3"/>
  <c r="A382" i="3"/>
  <c r="B382" i="3"/>
  <c r="C382" i="3"/>
  <c r="E382" i="3"/>
  <c r="F382" i="3"/>
  <c r="G382" i="3"/>
  <c r="H382" i="3"/>
  <c r="J382" i="3"/>
  <c r="K382" i="3"/>
  <c r="L382" i="3"/>
  <c r="M382" i="3"/>
  <c r="A383" i="3"/>
  <c r="B383" i="3"/>
  <c r="C383" i="3"/>
  <c r="E383" i="3"/>
  <c r="F383" i="3"/>
  <c r="G383" i="3"/>
  <c r="H383" i="3"/>
  <c r="J383" i="3"/>
  <c r="K383" i="3"/>
  <c r="L383" i="3"/>
  <c r="M383" i="3"/>
  <c r="A384" i="3"/>
  <c r="B384" i="3"/>
  <c r="C384" i="3"/>
  <c r="E384" i="3"/>
  <c r="F384" i="3"/>
  <c r="G384" i="3"/>
  <c r="H384" i="3"/>
  <c r="J384" i="3"/>
  <c r="K384" i="3"/>
  <c r="L384" i="3"/>
  <c r="M384" i="3"/>
  <c r="A385" i="3"/>
  <c r="B385" i="3"/>
  <c r="C385" i="3"/>
  <c r="E385" i="3"/>
  <c r="F385" i="3"/>
  <c r="G385" i="3"/>
  <c r="H385" i="3"/>
  <c r="J385" i="3"/>
  <c r="K385" i="3"/>
  <c r="L385" i="3"/>
  <c r="M385" i="3"/>
  <c r="A386" i="3"/>
  <c r="B386" i="3"/>
  <c r="C386" i="3"/>
  <c r="E386" i="3"/>
  <c r="F386" i="3"/>
  <c r="G386" i="3"/>
  <c r="H386" i="3"/>
  <c r="J386" i="3"/>
  <c r="K386" i="3"/>
  <c r="L386" i="3"/>
  <c r="M386" i="3"/>
  <c r="A387" i="3"/>
  <c r="B387" i="3"/>
  <c r="C387" i="3"/>
  <c r="E387" i="3"/>
  <c r="F387" i="3"/>
  <c r="G387" i="3"/>
  <c r="H387" i="3"/>
  <c r="J387" i="3"/>
  <c r="K387" i="3"/>
  <c r="L387" i="3"/>
  <c r="M387" i="3"/>
  <c r="A388" i="3"/>
  <c r="B388" i="3"/>
  <c r="C388" i="3"/>
  <c r="E388" i="3"/>
  <c r="F388" i="3"/>
  <c r="G388" i="3"/>
  <c r="H388" i="3"/>
  <c r="J388" i="3"/>
  <c r="K388" i="3"/>
  <c r="L388" i="3"/>
  <c r="M388" i="3"/>
  <c r="A389" i="3"/>
  <c r="B389" i="3"/>
  <c r="C389" i="3"/>
  <c r="E389" i="3"/>
  <c r="F389" i="3"/>
  <c r="G389" i="3"/>
  <c r="H389" i="3"/>
  <c r="J389" i="3"/>
  <c r="K389" i="3"/>
  <c r="L389" i="3"/>
  <c r="M389" i="3"/>
  <c r="A390" i="3"/>
  <c r="B390" i="3"/>
  <c r="C390" i="3"/>
  <c r="E390" i="3"/>
  <c r="F390" i="3"/>
  <c r="G390" i="3"/>
  <c r="H390" i="3"/>
  <c r="J390" i="3"/>
  <c r="K390" i="3"/>
  <c r="L390" i="3"/>
  <c r="M390" i="3"/>
  <c r="A391" i="3"/>
  <c r="B391" i="3"/>
  <c r="C391" i="3"/>
  <c r="E391" i="3"/>
  <c r="F391" i="3"/>
  <c r="G391" i="3"/>
  <c r="H391" i="3"/>
  <c r="J391" i="3"/>
  <c r="K391" i="3"/>
  <c r="L391" i="3"/>
  <c r="M391" i="3"/>
  <c r="A392" i="3"/>
  <c r="B392" i="3"/>
  <c r="C392" i="3"/>
  <c r="E392" i="3"/>
  <c r="F392" i="3"/>
  <c r="G392" i="3"/>
  <c r="H392" i="3"/>
  <c r="J392" i="3"/>
  <c r="K392" i="3"/>
  <c r="L392" i="3"/>
  <c r="M392" i="3"/>
  <c r="A393" i="3"/>
  <c r="B393" i="3"/>
  <c r="C393" i="3"/>
  <c r="E393" i="3"/>
  <c r="F393" i="3"/>
  <c r="G393" i="3"/>
  <c r="H393" i="3"/>
  <c r="J393" i="3"/>
  <c r="K393" i="3"/>
  <c r="L393" i="3"/>
  <c r="M393" i="3"/>
  <c r="A394" i="3"/>
  <c r="B394" i="3"/>
  <c r="C394" i="3"/>
  <c r="E394" i="3"/>
  <c r="F394" i="3"/>
  <c r="G394" i="3"/>
  <c r="H394" i="3"/>
  <c r="J394" i="3"/>
  <c r="K394" i="3"/>
  <c r="L394" i="3"/>
  <c r="M394" i="3"/>
  <c r="A395" i="3"/>
  <c r="B395" i="3"/>
  <c r="C395" i="3"/>
  <c r="E395" i="3"/>
  <c r="F395" i="3"/>
  <c r="G395" i="3"/>
  <c r="H395" i="3"/>
  <c r="J395" i="3"/>
  <c r="K395" i="3"/>
  <c r="L395" i="3"/>
  <c r="M395" i="3"/>
  <c r="A396" i="3"/>
  <c r="B396" i="3"/>
  <c r="C396" i="3"/>
  <c r="E396" i="3"/>
  <c r="F396" i="3"/>
  <c r="G396" i="3"/>
  <c r="H396" i="3"/>
  <c r="J396" i="3"/>
  <c r="K396" i="3"/>
  <c r="L396" i="3"/>
  <c r="M396" i="3"/>
  <c r="A397" i="3"/>
  <c r="B397" i="3"/>
  <c r="C397" i="3"/>
  <c r="E397" i="3"/>
  <c r="F397" i="3"/>
  <c r="G397" i="3"/>
  <c r="H397" i="3"/>
  <c r="J397" i="3"/>
  <c r="K397" i="3"/>
  <c r="L397" i="3"/>
  <c r="M397" i="3"/>
  <c r="M361" i="3"/>
  <c r="L361" i="3"/>
  <c r="K361" i="3"/>
  <c r="J361" i="3"/>
  <c r="H361" i="3"/>
  <c r="G361" i="3"/>
  <c r="F361" i="3"/>
  <c r="E361" i="3"/>
  <c r="B361" i="3"/>
  <c r="C361" i="3"/>
  <c r="A361" i="3"/>
  <c r="A325" i="3"/>
  <c r="B325" i="3"/>
  <c r="C325" i="3"/>
  <c r="E325" i="3"/>
  <c r="F325" i="3"/>
  <c r="G325" i="3"/>
  <c r="H325" i="3"/>
  <c r="J325" i="3"/>
  <c r="K325" i="3"/>
  <c r="L325" i="3"/>
  <c r="M325" i="3"/>
  <c r="A326" i="3"/>
  <c r="B326" i="3"/>
  <c r="C326" i="3"/>
  <c r="E326" i="3"/>
  <c r="F326" i="3"/>
  <c r="G326" i="3"/>
  <c r="H326" i="3"/>
  <c r="J326" i="3"/>
  <c r="K326" i="3"/>
  <c r="L326" i="3"/>
  <c r="M326" i="3"/>
  <c r="A327" i="3"/>
  <c r="B327" i="3"/>
  <c r="C327" i="3"/>
  <c r="E327" i="3"/>
  <c r="F327" i="3"/>
  <c r="G327" i="3"/>
  <c r="H327" i="3"/>
  <c r="J327" i="3"/>
  <c r="K327" i="3"/>
  <c r="L327" i="3"/>
  <c r="M327" i="3"/>
  <c r="A328" i="3"/>
  <c r="B328" i="3"/>
  <c r="C328" i="3"/>
  <c r="E328" i="3"/>
  <c r="F328" i="3"/>
  <c r="G328" i="3"/>
  <c r="H328" i="3"/>
  <c r="J328" i="3"/>
  <c r="K328" i="3"/>
  <c r="L328" i="3"/>
  <c r="M328" i="3"/>
  <c r="A329" i="3"/>
  <c r="B329" i="3"/>
  <c r="C329" i="3"/>
  <c r="E329" i="3"/>
  <c r="F329" i="3"/>
  <c r="G329" i="3"/>
  <c r="H329" i="3"/>
  <c r="J329" i="3"/>
  <c r="K329" i="3"/>
  <c r="L329" i="3"/>
  <c r="M329" i="3"/>
  <c r="A330" i="3"/>
  <c r="B330" i="3"/>
  <c r="C330" i="3"/>
  <c r="E330" i="3"/>
  <c r="F330" i="3"/>
  <c r="G330" i="3"/>
  <c r="H330" i="3"/>
  <c r="J330" i="3"/>
  <c r="K330" i="3"/>
  <c r="L330" i="3"/>
  <c r="M330" i="3"/>
  <c r="A331" i="3"/>
  <c r="B331" i="3"/>
  <c r="C331" i="3"/>
  <c r="E331" i="3"/>
  <c r="F331" i="3"/>
  <c r="G331" i="3"/>
  <c r="H331" i="3"/>
  <c r="J331" i="3"/>
  <c r="K331" i="3"/>
  <c r="L331" i="3"/>
  <c r="M331" i="3"/>
  <c r="A332" i="3"/>
  <c r="B332" i="3"/>
  <c r="C332" i="3"/>
  <c r="E332" i="3"/>
  <c r="F332" i="3"/>
  <c r="G332" i="3"/>
  <c r="H332" i="3"/>
  <c r="J332" i="3"/>
  <c r="K332" i="3"/>
  <c r="L332" i="3"/>
  <c r="M332" i="3"/>
  <c r="A333" i="3"/>
  <c r="B333" i="3"/>
  <c r="C333" i="3"/>
  <c r="E333" i="3"/>
  <c r="F333" i="3"/>
  <c r="G333" i="3"/>
  <c r="H333" i="3"/>
  <c r="J333" i="3"/>
  <c r="K333" i="3"/>
  <c r="L333" i="3"/>
  <c r="M333" i="3"/>
  <c r="A334" i="3"/>
  <c r="B334" i="3"/>
  <c r="C334" i="3"/>
  <c r="E334" i="3"/>
  <c r="F334" i="3"/>
  <c r="G334" i="3"/>
  <c r="H334" i="3"/>
  <c r="J334" i="3"/>
  <c r="K334" i="3"/>
  <c r="L334" i="3"/>
  <c r="M334" i="3"/>
  <c r="A335" i="3"/>
  <c r="B335" i="3"/>
  <c r="C335" i="3"/>
  <c r="E335" i="3"/>
  <c r="F335" i="3"/>
  <c r="G335" i="3"/>
  <c r="H335" i="3"/>
  <c r="J335" i="3"/>
  <c r="K335" i="3"/>
  <c r="L335" i="3"/>
  <c r="M335" i="3"/>
  <c r="A336" i="3"/>
  <c r="B336" i="3"/>
  <c r="C336" i="3"/>
  <c r="E336" i="3"/>
  <c r="F336" i="3"/>
  <c r="G336" i="3"/>
  <c r="H336" i="3"/>
  <c r="J336" i="3"/>
  <c r="K336" i="3"/>
  <c r="L336" i="3"/>
  <c r="M336" i="3"/>
  <c r="A337" i="3"/>
  <c r="B337" i="3"/>
  <c r="C337" i="3"/>
  <c r="E337" i="3"/>
  <c r="F337" i="3"/>
  <c r="G337" i="3"/>
  <c r="H337" i="3"/>
  <c r="J337" i="3"/>
  <c r="K337" i="3"/>
  <c r="L337" i="3"/>
  <c r="M337" i="3"/>
  <c r="A338" i="3"/>
  <c r="B338" i="3"/>
  <c r="C338" i="3"/>
  <c r="E338" i="3"/>
  <c r="F338" i="3"/>
  <c r="G338" i="3"/>
  <c r="H338" i="3"/>
  <c r="J338" i="3"/>
  <c r="K338" i="3"/>
  <c r="L338" i="3"/>
  <c r="M338" i="3"/>
  <c r="A339" i="3"/>
  <c r="B339" i="3"/>
  <c r="C339" i="3"/>
  <c r="E339" i="3"/>
  <c r="F339" i="3"/>
  <c r="G339" i="3"/>
  <c r="H339" i="3"/>
  <c r="J339" i="3"/>
  <c r="K339" i="3"/>
  <c r="L339" i="3"/>
  <c r="M339" i="3"/>
  <c r="A340" i="3"/>
  <c r="B340" i="3"/>
  <c r="C340" i="3"/>
  <c r="E340" i="3"/>
  <c r="F340" i="3"/>
  <c r="G340" i="3"/>
  <c r="H340" i="3"/>
  <c r="J340" i="3"/>
  <c r="K340" i="3"/>
  <c r="L340" i="3"/>
  <c r="M340" i="3"/>
  <c r="A341" i="3"/>
  <c r="B341" i="3"/>
  <c r="C341" i="3"/>
  <c r="E341" i="3"/>
  <c r="F341" i="3"/>
  <c r="G341" i="3"/>
  <c r="H341" i="3"/>
  <c r="J341" i="3"/>
  <c r="K341" i="3"/>
  <c r="L341" i="3"/>
  <c r="M341" i="3"/>
  <c r="A342" i="3"/>
  <c r="B342" i="3"/>
  <c r="C342" i="3"/>
  <c r="E342" i="3"/>
  <c r="F342" i="3"/>
  <c r="G342" i="3"/>
  <c r="H342" i="3"/>
  <c r="J342" i="3"/>
  <c r="K342" i="3"/>
  <c r="L342" i="3"/>
  <c r="M342" i="3"/>
  <c r="A343" i="3"/>
  <c r="B343" i="3"/>
  <c r="C343" i="3"/>
  <c r="E343" i="3"/>
  <c r="F343" i="3"/>
  <c r="G343" i="3"/>
  <c r="H343" i="3"/>
  <c r="J343" i="3"/>
  <c r="K343" i="3"/>
  <c r="L343" i="3"/>
  <c r="M343" i="3"/>
  <c r="A344" i="3"/>
  <c r="B344" i="3"/>
  <c r="C344" i="3"/>
  <c r="E344" i="3"/>
  <c r="F344" i="3"/>
  <c r="G344" i="3"/>
  <c r="H344" i="3"/>
  <c r="J344" i="3"/>
  <c r="K344" i="3"/>
  <c r="L344" i="3"/>
  <c r="M344" i="3"/>
  <c r="A345" i="3"/>
  <c r="B345" i="3"/>
  <c r="C345" i="3"/>
  <c r="E345" i="3"/>
  <c r="F345" i="3"/>
  <c r="G345" i="3"/>
  <c r="H345" i="3"/>
  <c r="J345" i="3"/>
  <c r="K345" i="3"/>
  <c r="L345" i="3"/>
  <c r="M345" i="3"/>
  <c r="A346" i="3"/>
  <c r="B346" i="3"/>
  <c r="C346" i="3"/>
  <c r="E346" i="3"/>
  <c r="F346" i="3"/>
  <c r="G346" i="3"/>
  <c r="H346" i="3"/>
  <c r="J346" i="3"/>
  <c r="K346" i="3"/>
  <c r="L346" i="3"/>
  <c r="M346" i="3"/>
  <c r="A347" i="3"/>
  <c r="B347" i="3"/>
  <c r="C347" i="3"/>
  <c r="E347" i="3"/>
  <c r="F347" i="3"/>
  <c r="G347" i="3"/>
  <c r="H347" i="3"/>
  <c r="J347" i="3"/>
  <c r="K347" i="3"/>
  <c r="L347" i="3"/>
  <c r="M347" i="3"/>
  <c r="A348" i="3"/>
  <c r="B348" i="3"/>
  <c r="C348" i="3"/>
  <c r="E348" i="3"/>
  <c r="F348" i="3"/>
  <c r="G348" i="3"/>
  <c r="H348" i="3"/>
  <c r="J348" i="3"/>
  <c r="K348" i="3"/>
  <c r="L348" i="3"/>
  <c r="M348" i="3"/>
  <c r="A349" i="3"/>
  <c r="B349" i="3"/>
  <c r="C349" i="3"/>
  <c r="E349" i="3"/>
  <c r="F349" i="3"/>
  <c r="G349" i="3"/>
  <c r="H349" i="3"/>
  <c r="J349" i="3"/>
  <c r="K349" i="3"/>
  <c r="L349" i="3"/>
  <c r="M349" i="3"/>
  <c r="A350" i="3"/>
  <c r="B350" i="3"/>
  <c r="C350" i="3"/>
  <c r="E350" i="3"/>
  <c r="F350" i="3"/>
  <c r="G350" i="3"/>
  <c r="H350" i="3"/>
  <c r="J350" i="3"/>
  <c r="K350" i="3"/>
  <c r="L350" i="3"/>
  <c r="M350" i="3"/>
  <c r="A351" i="3"/>
  <c r="B351" i="3"/>
  <c r="C351" i="3"/>
  <c r="E351" i="3"/>
  <c r="F351" i="3"/>
  <c r="G351" i="3"/>
  <c r="H351" i="3"/>
  <c r="J351" i="3"/>
  <c r="K351" i="3"/>
  <c r="L351" i="3"/>
  <c r="M351" i="3"/>
  <c r="A352" i="3"/>
  <c r="B352" i="3"/>
  <c r="C352" i="3"/>
  <c r="E352" i="3"/>
  <c r="F352" i="3"/>
  <c r="G352" i="3"/>
  <c r="H352" i="3"/>
  <c r="J352" i="3"/>
  <c r="K352" i="3"/>
  <c r="L352" i="3"/>
  <c r="M352" i="3"/>
  <c r="A353" i="3"/>
  <c r="B353" i="3"/>
  <c r="C353" i="3"/>
  <c r="E353" i="3"/>
  <c r="F353" i="3"/>
  <c r="G353" i="3"/>
  <c r="H353" i="3"/>
  <c r="J353" i="3"/>
  <c r="K353" i="3"/>
  <c r="L353" i="3"/>
  <c r="M353" i="3"/>
  <c r="A354" i="3"/>
  <c r="B354" i="3"/>
  <c r="C354" i="3"/>
  <c r="E354" i="3"/>
  <c r="F354" i="3"/>
  <c r="G354" i="3"/>
  <c r="H354" i="3"/>
  <c r="J354" i="3"/>
  <c r="K354" i="3"/>
  <c r="L354" i="3"/>
  <c r="M354" i="3"/>
  <c r="A355" i="3"/>
  <c r="B355" i="3"/>
  <c r="C355" i="3"/>
  <c r="E355" i="3"/>
  <c r="F355" i="3"/>
  <c r="G355" i="3"/>
  <c r="H355" i="3"/>
  <c r="J355" i="3"/>
  <c r="K355" i="3"/>
  <c r="L355" i="3"/>
  <c r="M355" i="3"/>
  <c r="A356" i="3"/>
  <c r="B356" i="3"/>
  <c r="C356" i="3"/>
  <c r="E356" i="3"/>
  <c r="F356" i="3"/>
  <c r="G356" i="3"/>
  <c r="H356" i="3"/>
  <c r="J356" i="3"/>
  <c r="K356" i="3"/>
  <c r="L356" i="3"/>
  <c r="M356" i="3"/>
  <c r="A357" i="3"/>
  <c r="B357" i="3"/>
  <c r="C357" i="3"/>
  <c r="E357" i="3"/>
  <c r="F357" i="3"/>
  <c r="G357" i="3"/>
  <c r="H357" i="3"/>
  <c r="J357" i="3"/>
  <c r="K357" i="3"/>
  <c r="L357" i="3"/>
  <c r="M357" i="3"/>
  <c r="A358" i="3"/>
  <c r="B358" i="3"/>
  <c r="C358" i="3"/>
  <c r="E358" i="3"/>
  <c r="F358" i="3"/>
  <c r="G358" i="3"/>
  <c r="H358" i="3"/>
  <c r="J358" i="3"/>
  <c r="K358" i="3"/>
  <c r="L358" i="3"/>
  <c r="M358" i="3"/>
  <c r="A359" i="3"/>
  <c r="B359" i="3"/>
  <c r="C359" i="3"/>
  <c r="E359" i="3"/>
  <c r="F359" i="3"/>
  <c r="G359" i="3"/>
  <c r="H359" i="3"/>
  <c r="J359" i="3"/>
  <c r="K359" i="3"/>
  <c r="L359" i="3"/>
  <c r="M359" i="3"/>
  <c r="A360" i="3"/>
  <c r="B360" i="3"/>
  <c r="C360" i="3"/>
  <c r="E360" i="3"/>
  <c r="F360" i="3"/>
  <c r="G360" i="3"/>
  <c r="H360" i="3"/>
  <c r="J360" i="3"/>
  <c r="K360" i="3"/>
  <c r="L360" i="3"/>
  <c r="M360" i="3"/>
  <c r="M324" i="3"/>
  <c r="L324" i="3"/>
  <c r="K324" i="3"/>
  <c r="J324" i="3"/>
  <c r="H324" i="3"/>
  <c r="G324" i="3"/>
  <c r="F324" i="3"/>
  <c r="E324" i="3"/>
  <c r="B324" i="3"/>
  <c r="C324" i="3"/>
  <c r="A324" i="3"/>
  <c r="A288" i="3"/>
  <c r="B288" i="3"/>
  <c r="C288" i="3"/>
  <c r="E288" i="3"/>
  <c r="F288" i="3"/>
  <c r="G288" i="3"/>
  <c r="H288" i="3"/>
  <c r="J288" i="3"/>
  <c r="K288" i="3"/>
  <c r="L288" i="3"/>
  <c r="M288" i="3"/>
  <c r="A289" i="3"/>
  <c r="B289" i="3"/>
  <c r="C289" i="3"/>
  <c r="E289" i="3"/>
  <c r="F289" i="3"/>
  <c r="G289" i="3"/>
  <c r="H289" i="3"/>
  <c r="J289" i="3"/>
  <c r="K289" i="3"/>
  <c r="L289" i="3"/>
  <c r="M289" i="3"/>
  <c r="A290" i="3"/>
  <c r="B290" i="3"/>
  <c r="C290" i="3"/>
  <c r="E290" i="3"/>
  <c r="F290" i="3"/>
  <c r="G290" i="3"/>
  <c r="H290" i="3"/>
  <c r="J290" i="3"/>
  <c r="K290" i="3"/>
  <c r="L290" i="3"/>
  <c r="M290" i="3"/>
  <c r="A291" i="3"/>
  <c r="B291" i="3"/>
  <c r="C291" i="3"/>
  <c r="E291" i="3"/>
  <c r="F291" i="3"/>
  <c r="G291" i="3"/>
  <c r="H291" i="3"/>
  <c r="J291" i="3"/>
  <c r="K291" i="3"/>
  <c r="L291" i="3"/>
  <c r="M291" i="3"/>
  <c r="A292" i="3"/>
  <c r="B292" i="3"/>
  <c r="C292" i="3"/>
  <c r="E292" i="3"/>
  <c r="F292" i="3"/>
  <c r="G292" i="3"/>
  <c r="H292" i="3"/>
  <c r="J292" i="3"/>
  <c r="K292" i="3"/>
  <c r="L292" i="3"/>
  <c r="M292" i="3"/>
  <c r="A293" i="3"/>
  <c r="B293" i="3"/>
  <c r="C293" i="3"/>
  <c r="E293" i="3"/>
  <c r="F293" i="3"/>
  <c r="G293" i="3"/>
  <c r="H293" i="3"/>
  <c r="J293" i="3"/>
  <c r="K293" i="3"/>
  <c r="L293" i="3"/>
  <c r="M293" i="3"/>
  <c r="A294" i="3"/>
  <c r="B294" i="3"/>
  <c r="C294" i="3"/>
  <c r="E294" i="3"/>
  <c r="F294" i="3"/>
  <c r="G294" i="3"/>
  <c r="H294" i="3"/>
  <c r="J294" i="3"/>
  <c r="K294" i="3"/>
  <c r="L294" i="3"/>
  <c r="M294" i="3"/>
  <c r="A295" i="3"/>
  <c r="B295" i="3"/>
  <c r="C295" i="3"/>
  <c r="E295" i="3"/>
  <c r="F295" i="3"/>
  <c r="G295" i="3"/>
  <c r="H295" i="3"/>
  <c r="J295" i="3"/>
  <c r="K295" i="3"/>
  <c r="L295" i="3"/>
  <c r="M295" i="3"/>
  <c r="A296" i="3"/>
  <c r="B296" i="3"/>
  <c r="C296" i="3"/>
  <c r="E296" i="3"/>
  <c r="F296" i="3"/>
  <c r="G296" i="3"/>
  <c r="H296" i="3"/>
  <c r="J296" i="3"/>
  <c r="K296" i="3"/>
  <c r="L296" i="3"/>
  <c r="M296" i="3"/>
  <c r="A297" i="3"/>
  <c r="B297" i="3"/>
  <c r="C297" i="3"/>
  <c r="E297" i="3"/>
  <c r="F297" i="3"/>
  <c r="G297" i="3"/>
  <c r="H297" i="3"/>
  <c r="J297" i="3"/>
  <c r="K297" i="3"/>
  <c r="L297" i="3"/>
  <c r="M297" i="3"/>
  <c r="A298" i="3"/>
  <c r="B298" i="3"/>
  <c r="C298" i="3"/>
  <c r="E298" i="3"/>
  <c r="F298" i="3"/>
  <c r="G298" i="3"/>
  <c r="H298" i="3"/>
  <c r="J298" i="3"/>
  <c r="K298" i="3"/>
  <c r="L298" i="3"/>
  <c r="M298" i="3"/>
  <c r="A299" i="3"/>
  <c r="B299" i="3"/>
  <c r="C299" i="3"/>
  <c r="E299" i="3"/>
  <c r="F299" i="3"/>
  <c r="G299" i="3"/>
  <c r="H299" i="3"/>
  <c r="J299" i="3"/>
  <c r="K299" i="3"/>
  <c r="L299" i="3"/>
  <c r="M299" i="3"/>
  <c r="A300" i="3"/>
  <c r="B300" i="3"/>
  <c r="C300" i="3"/>
  <c r="E300" i="3"/>
  <c r="F300" i="3"/>
  <c r="G300" i="3"/>
  <c r="H300" i="3"/>
  <c r="J300" i="3"/>
  <c r="K300" i="3"/>
  <c r="L300" i="3"/>
  <c r="M300" i="3"/>
  <c r="A301" i="3"/>
  <c r="B301" i="3"/>
  <c r="C301" i="3"/>
  <c r="E301" i="3"/>
  <c r="F301" i="3"/>
  <c r="G301" i="3"/>
  <c r="H301" i="3"/>
  <c r="J301" i="3"/>
  <c r="K301" i="3"/>
  <c r="L301" i="3"/>
  <c r="M301" i="3"/>
  <c r="A302" i="3"/>
  <c r="B302" i="3"/>
  <c r="C302" i="3"/>
  <c r="E302" i="3"/>
  <c r="F302" i="3"/>
  <c r="G302" i="3"/>
  <c r="H302" i="3"/>
  <c r="J302" i="3"/>
  <c r="K302" i="3"/>
  <c r="L302" i="3"/>
  <c r="M302" i="3"/>
  <c r="A303" i="3"/>
  <c r="B303" i="3"/>
  <c r="C303" i="3"/>
  <c r="E303" i="3"/>
  <c r="F303" i="3"/>
  <c r="G303" i="3"/>
  <c r="H303" i="3"/>
  <c r="J303" i="3"/>
  <c r="K303" i="3"/>
  <c r="L303" i="3"/>
  <c r="M303" i="3"/>
  <c r="A304" i="3"/>
  <c r="B304" i="3"/>
  <c r="C304" i="3"/>
  <c r="E304" i="3"/>
  <c r="F304" i="3"/>
  <c r="G304" i="3"/>
  <c r="H304" i="3"/>
  <c r="J304" i="3"/>
  <c r="K304" i="3"/>
  <c r="L304" i="3"/>
  <c r="M304" i="3"/>
  <c r="A305" i="3"/>
  <c r="B305" i="3"/>
  <c r="C305" i="3"/>
  <c r="E305" i="3"/>
  <c r="F305" i="3"/>
  <c r="G305" i="3"/>
  <c r="H305" i="3"/>
  <c r="J305" i="3"/>
  <c r="K305" i="3"/>
  <c r="L305" i="3"/>
  <c r="M305" i="3"/>
  <c r="A306" i="3"/>
  <c r="B306" i="3"/>
  <c r="C306" i="3"/>
  <c r="E306" i="3"/>
  <c r="F306" i="3"/>
  <c r="G306" i="3"/>
  <c r="H306" i="3"/>
  <c r="J306" i="3"/>
  <c r="K306" i="3"/>
  <c r="L306" i="3"/>
  <c r="M306" i="3"/>
  <c r="A307" i="3"/>
  <c r="B307" i="3"/>
  <c r="C307" i="3"/>
  <c r="E307" i="3"/>
  <c r="F307" i="3"/>
  <c r="G307" i="3"/>
  <c r="H307" i="3"/>
  <c r="J307" i="3"/>
  <c r="K307" i="3"/>
  <c r="L307" i="3"/>
  <c r="M307" i="3"/>
  <c r="A308" i="3"/>
  <c r="B308" i="3"/>
  <c r="C308" i="3"/>
  <c r="E308" i="3"/>
  <c r="F308" i="3"/>
  <c r="G308" i="3"/>
  <c r="H308" i="3"/>
  <c r="J308" i="3"/>
  <c r="K308" i="3"/>
  <c r="L308" i="3"/>
  <c r="M308" i="3"/>
  <c r="A309" i="3"/>
  <c r="B309" i="3"/>
  <c r="C309" i="3"/>
  <c r="E309" i="3"/>
  <c r="F309" i="3"/>
  <c r="G309" i="3"/>
  <c r="H309" i="3"/>
  <c r="J309" i="3"/>
  <c r="K309" i="3"/>
  <c r="L309" i="3"/>
  <c r="M309" i="3"/>
  <c r="A310" i="3"/>
  <c r="B310" i="3"/>
  <c r="C310" i="3"/>
  <c r="E310" i="3"/>
  <c r="F310" i="3"/>
  <c r="G310" i="3"/>
  <c r="H310" i="3"/>
  <c r="J310" i="3"/>
  <c r="K310" i="3"/>
  <c r="L310" i="3"/>
  <c r="M310" i="3"/>
  <c r="A311" i="3"/>
  <c r="B311" i="3"/>
  <c r="C311" i="3"/>
  <c r="E311" i="3"/>
  <c r="F311" i="3"/>
  <c r="G311" i="3"/>
  <c r="H311" i="3"/>
  <c r="J311" i="3"/>
  <c r="K311" i="3"/>
  <c r="L311" i="3"/>
  <c r="M311" i="3"/>
  <c r="A312" i="3"/>
  <c r="B312" i="3"/>
  <c r="C312" i="3"/>
  <c r="E312" i="3"/>
  <c r="F312" i="3"/>
  <c r="G312" i="3"/>
  <c r="H312" i="3"/>
  <c r="J312" i="3"/>
  <c r="K312" i="3"/>
  <c r="L312" i="3"/>
  <c r="M312" i="3"/>
  <c r="A313" i="3"/>
  <c r="B313" i="3"/>
  <c r="C313" i="3"/>
  <c r="E313" i="3"/>
  <c r="F313" i="3"/>
  <c r="G313" i="3"/>
  <c r="H313" i="3"/>
  <c r="J313" i="3"/>
  <c r="K313" i="3"/>
  <c r="L313" i="3"/>
  <c r="M313" i="3"/>
  <c r="A314" i="3"/>
  <c r="B314" i="3"/>
  <c r="C314" i="3"/>
  <c r="E314" i="3"/>
  <c r="F314" i="3"/>
  <c r="G314" i="3"/>
  <c r="H314" i="3"/>
  <c r="J314" i="3"/>
  <c r="K314" i="3"/>
  <c r="L314" i="3"/>
  <c r="M314" i="3"/>
  <c r="A315" i="3"/>
  <c r="B315" i="3"/>
  <c r="C315" i="3"/>
  <c r="E315" i="3"/>
  <c r="F315" i="3"/>
  <c r="G315" i="3"/>
  <c r="H315" i="3"/>
  <c r="J315" i="3"/>
  <c r="K315" i="3"/>
  <c r="L315" i="3"/>
  <c r="M315" i="3"/>
  <c r="A316" i="3"/>
  <c r="B316" i="3"/>
  <c r="C316" i="3"/>
  <c r="E316" i="3"/>
  <c r="F316" i="3"/>
  <c r="G316" i="3"/>
  <c r="H316" i="3"/>
  <c r="J316" i="3"/>
  <c r="K316" i="3"/>
  <c r="L316" i="3"/>
  <c r="M316" i="3"/>
  <c r="A317" i="3"/>
  <c r="B317" i="3"/>
  <c r="C317" i="3"/>
  <c r="E317" i="3"/>
  <c r="F317" i="3"/>
  <c r="G317" i="3"/>
  <c r="H317" i="3"/>
  <c r="J317" i="3"/>
  <c r="K317" i="3"/>
  <c r="L317" i="3"/>
  <c r="M317" i="3"/>
  <c r="A318" i="3"/>
  <c r="B318" i="3"/>
  <c r="C318" i="3"/>
  <c r="E318" i="3"/>
  <c r="F318" i="3"/>
  <c r="G318" i="3"/>
  <c r="H318" i="3"/>
  <c r="J318" i="3"/>
  <c r="K318" i="3"/>
  <c r="L318" i="3"/>
  <c r="M318" i="3"/>
  <c r="A319" i="3"/>
  <c r="B319" i="3"/>
  <c r="C319" i="3"/>
  <c r="E319" i="3"/>
  <c r="F319" i="3"/>
  <c r="G319" i="3"/>
  <c r="H319" i="3"/>
  <c r="J319" i="3"/>
  <c r="K319" i="3"/>
  <c r="L319" i="3"/>
  <c r="M319" i="3"/>
  <c r="A320" i="3"/>
  <c r="B320" i="3"/>
  <c r="C320" i="3"/>
  <c r="E320" i="3"/>
  <c r="F320" i="3"/>
  <c r="G320" i="3"/>
  <c r="H320" i="3"/>
  <c r="J320" i="3"/>
  <c r="K320" i="3"/>
  <c r="L320" i="3"/>
  <c r="M320" i="3"/>
  <c r="A321" i="3"/>
  <c r="B321" i="3"/>
  <c r="C321" i="3"/>
  <c r="E321" i="3"/>
  <c r="F321" i="3"/>
  <c r="G321" i="3"/>
  <c r="H321" i="3"/>
  <c r="J321" i="3"/>
  <c r="K321" i="3"/>
  <c r="L321" i="3"/>
  <c r="M321" i="3"/>
  <c r="A322" i="3"/>
  <c r="B322" i="3"/>
  <c r="C322" i="3"/>
  <c r="E322" i="3"/>
  <c r="F322" i="3"/>
  <c r="G322" i="3"/>
  <c r="H322" i="3"/>
  <c r="J322" i="3"/>
  <c r="K322" i="3"/>
  <c r="L322" i="3"/>
  <c r="M322" i="3"/>
  <c r="A323" i="3"/>
  <c r="B323" i="3"/>
  <c r="C323" i="3"/>
  <c r="E323" i="3"/>
  <c r="F323" i="3"/>
  <c r="G323" i="3"/>
  <c r="H323" i="3"/>
  <c r="J323" i="3"/>
  <c r="K323" i="3"/>
  <c r="L323" i="3"/>
  <c r="M323" i="3"/>
  <c r="M287" i="3"/>
  <c r="L287" i="3"/>
  <c r="K287" i="3"/>
  <c r="J287" i="3"/>
  <c r="H287" i="3"/>
  <c r="G287" i="3"/>
  <c r="F287" i="3"/>
  <c r="E287" i="3"/>
  <c r="B287" i="3"/>
  <c r="C287" i="3"/>
  <c r="A287" i="3"/>
  <c r="A251" i="3"/>
  <c r="B251" i="3"/>
  <c r="C251" i="3"/>
  <c r="E251" i="3"/>
  <c r="F251" i="3"/>
  <c r="G251" i="3"/>
  <c r="H251" i="3"/>
  <c r="J251" i="3"/>
  <c r="K251" i="3"/>
  <c r="L251" i="3"/>
  <c r="M251" i="3"/>
  <c r="A252" i="3"/>
  <c r="B252" i="3"/>
  <c r="C252" i="3"/>
  <c r="E252" i="3"/>
  <c r="F252" i="3"/>
  <c r="G252" i="3"/>
  <c r="H252" i="3"/>
  <c r="J252" i="3"/>
  <c r="K252" i="3"/>
  <c r="L252" i="3"/>
  <c r="M252" i="3"/>
  <c r="A253" i="3"/>
  <c r="B253" i="3"/>
  <c r="C253" i="3"/>
  <c r="E253" i="3"/>
  <c r="F253" i="3"/>
  <c r="G253" i="3"/>
  <c r="H253" i="3"/>
  <c r="J253" i="3"/>
  <c r="K253" i="3"/>
  <c r="L253" i="3"/>
  <c r="M253" i="3"/>
  <c r="A254" i="3"/>
  <c r="B254" i="3"/>
  <c r="C254" i="3"/>
  <c r="E254" i="3"/>
  <c r="F254" i="3"/>
  <c r="G254" i="3"/>
  <c r="H254" i="3"/>
  <c r="J254" i="3"/>
  <c r="K254" i="3"/>
  <c r="L254" i="3"/>
  <c r="M254" i="3"/>
  <c r="A255" i="3"/>
  <c r="B255" i="3"/>
  <c r="C255" i="3"/>
  <c r="E255" i="3"/>
  <c r="F255" i="3"/>
  <c r="G255" i="3"/>
  <c r="H255" i="3"/>
  <c r="J255" i="3"/>
  <c r="K255" i="3"/>
  <c r="L255" i="3"/>
  <c r="M255" i="3"/>
  <c r="A256" i="3"/>
  <c r="B256" i="3"/>
  <c r="C256" i="3"/>
  <c r="E256" i="3"/>
  <c r="F256" i="3"/>
  <c r="G256" i="3"/>
  <c r="H256" i="3"/>
  <c r="J256" i="3"/>
  <c r="K256" i="3"/>
  <c r="L256" i="3"/>
  <c r="M256" i="3"/>
  <c r="A257" i="3"/>
  <c r="B257" i="3"/>
  <c r="C257" i="3"/>
  <c r="E257" i="3"/>
  <c r="F257" i="3"/>
  <c r="G257" i="3"/>
  <c r="H257" i="3"/>
  <c r="J257" i="3"/>
  <c r="K257" i="3"/>
  <c r="L257" i="3"/>
  <c r="M257" i="3"/>
  <c r="A258" i="3"/>
  <c r="B258" i="3"/>
  <c r="C258" i="3"/>
  <c r="E258" i="3"/>
  <c r="F258" i="3"/>
  <c r="G258" i="3"/>
  <c r="H258" i="3"/>
  <c r="J258" i="3"/>
  <c r="K258" i="3"/>
  <c r="L258" i="3"/>
  <c r="M258" i="3"/>
  <c r="A259" i="3"/>
  <c r="B259" i="3"/>
  <c r="C259" i="3"/>
  <c r="E259" i="3"/>
  <c r="F259" i="3"/>
  <c r="G259" i="3"/>
  <c r="H259" i="3"/>
  <c r="J259" i="3"/>
  <c r="K259" i="3"/>
  <c r="L259" i="3"/>
  <c r="M259" i="3"/>
  <c r="A260" i="3"/>
  <c r="B260" i="3"/>
  <c r="C260" i="3"/>
  <c r="E260" i="3"/>
  <c r="F260" i="3"/>
  <c r="G260" i="3"/>
  <c r="H260" i="3"/>
  <c r="J260" i="3"/>
  <c r="K260" i="3"/>
  <c r="L260" i="3"/>
  <c r="M260" i="3"/>
  <c r="A261" i="3"/>
  <c r="B261" i="3"/>
  <c r="C261" i="3"/>
  <c r="E261" i="3"/>
  <c r="F261" i="3"/>
  <c r="G261" i="3"/>
  <c r="H261" i="3"/>
  <c r="J261" i="3"/>
  <c r="K261" i="3"/>
  <c r="L261" i="3"/>
  <c r="M261" i="3"/>
  <c r="A262" i="3"/>
  <c r="B262" i="3"/>
  <c r="C262" i="3"/>
  <c r="E262" i="3"/>
  <c r="F262" i="3"/>
  <c r="G262" i="3"/>
  <c r="H262" i="3"/>
  <c r="J262" i="3"/>
  <c r="K262" i="3"/>
  <c r="L262" i="3"/>
  <c r="M262" i="3"/>
  <c r="A263" i="3"/>
  <c r="B263" i="3"/>
  <c r="C263" i="3"/>
  <c r="E263" i="3"/>
  <c r="F263" i="3"/>
  <c r="G263" i="3"/>
  <c r="H263" i="3"/>
  <c r="J263" i="3"/>
  <c r="K263" i="3"/>
  <c r="L263" i="3"/>
  <c r="M263" i="3"/>
  <c r="A264" i="3"/>
  <c r="B264" i="3"/>
  <c r="C264" i="3"/>
  <c r="E264" i="3"/>
  <c r="F264" i="3"/>
  <c r="G264" i="3"/>
  <c r="H264" i="3"/>
  <c r="J264" i="3"/>
  <c r="K264" i="3"/>
  <c r="L264" i="3"/>
  <c r="M264" i="3"/>
  <c r="A265" i="3"/>
  <c r="B265" i="3"/>
  <c r="C265" i="3"/>
  <c r="E265" i="3"/>
  <c r="F265" i="3"/>
  <c r="G265" i="3"/>
  <c r="H265" i="3"/>
  <c r="J265" i="3"/>
  <c r="K265" i="3"/>
  <c r="L265" i="3"/>
  <c r="M265" i="3"/>
  <c r="A266" i="3"/>
  <c r="B266" i="3"/>
  <c r="C266" i="3"/>
  <c r="E266" i="3"/>
  <c r="F266" i="3"/>
  <c r="G266" i="3"/>
  <c r="H266" i="3"/>
  <c r="J266" i="3"/>
  <c r="K266" i="3"/>
  <c r="L266" i="3"/>
  <c r="M266" i="3"/>
  <c r="A267" i="3"/>
  <c r="B267" i="3"/>
  <c r="C267" i="3"/>
  <c r="E267" i="3"/>
  <c r="F267" i="3"/>
  <c r="G267" i="3"/>
  <c r="H267" i="3"/>
  <c r="J267" i="3"/>
  <c r="K267" i="3"/>
  <c r="L267" i="3"/>
  <c r="M267" i="3"/>
  <c r="A268" i="3"/>
  <c r="B268" i="3"/>
  <c r="C268" i="3"/>
  <c r="E268" i="3"/>
  <c r="F268" i="3"/>
  <c r="G268" i="3"/>
  <c r="H268" i="3"/>
  <c r="J268" i="3"/>
  <c r="K268" i="3"/>
  <c r="L268" i="3"/>
  <c r="M268" i="3"/>
  <c r="A269" i="3"/>
  <c r="B269" i="3"/>
  <c r="C269" i="3"/>
  <c r="E269" i="3"/>
  <c r="F269" i="3"/>
  <c r="G269" i="3"/>
  <c r="H269" i="3"/>
  <c r="J269" i="3"/>
  <c r="K269" i="3"/>
  <c r="L269" i="3"/>
  <c r="M269" i="3"/>
  <c r="A270" i="3"/>
  <c r="B270" i="3"/>
  <c r="C270" i="3"/>
  <c r="E270" i="3"/>
  <c r="F270" i="3"/>
  <c r="G270" i="3"/>
  <c r="H270" i="3"/>
  <c r="J270" i="3"/>
  <c r="K270" i="3"/>
  <c r="L270" i="3"/>
  <c r="M270" i="3"/>
  <c r="A271" i="3"/>
  <c r="B271" i="3"/>
  <c r="C271" i="3"/>
  <c r="E271" i="3"/>
  <c r="F271" i="3"/>
  <c r="G271" i="3"/>
  <c r="H271" i="3"/>
  <c r="J271" i="3"/>
  <c r="K271" i="3"/>
  <c r="L271" i="3"/>
  <c r="M271" i="3"/>
  <c r="A272" i="3"/>
  <c r="B272" i="3"/>
  <c r="C272" i="3"/>
  <c r="E272" i="3"/>
  <c r="F272" i="3"/>
  <c r="G272" i="3"/>
  <c r="H272" i="3"/>
  <c r="J272" i="3"/>
  <c r="K272" i="3"/>
  <c r="L272" i="3"/>
  <c r="M272" i="3"/>
  <c r="A273" i="3"/>
  <c r="B273" i="3"/>
  <c r="C273" i="3"/>
  <c r="E273" i="3"/>
  <c r="F273" i="3"/>
  <c r="G273" i="3"/>
  <c r="H273" i="3"/>
  <c r="J273" i="3"/>
  <c r="K273" i="3"/>
  <c r="L273" i="3"/>
  <c r="M273" i="3"/>
  <c r="A274" i="3"/>
  <c r="B274" i="3"/>
  <c r="C274" i="3"/>
  <c r="E274" i="3"/>
  <c r="F274" i="3"/>
  <c r="G274" i="3"/>
  <c r="H274" i="3"/>
  <c r="J274" i="3"/>
  <c r="K274" i="3"/>
  <c r="L274" i="3"/>
  <c r="M274" i="3"/>
  <c r="A275" i="3"/>
  <c r="B275" i="3"/>
  <c r="C275" i="3"/>
  <c r="E275" i="3"/>
  <c r="F275" i="3"/>
  <c r="G275" i="3"/>
  <c r="H275" i="3"/>
  <c r="J275" i="3"/>
  <c r="K275" i="3"/>
  <c r="L275" i="3"/>
  <c r="M275" i="3"/>
  <c r="A276" i="3"/>
  <c r="B276" i="3"/>
  <c r="C276" i="3"/>
  <c r="E276" i="3"/>
  <c r="F276" i="3"/>
  <c r="G276" i="3"/>
  <c r="H276" i="3"/>
  <c r="J276" i="3"/>
  <c r="K276" i="3"/>
  <c r="L276" i="3"/>
  <c r="M276" i="3"/>
  <c r="A277" i="3"/>
  <c r="B277" i="3"/>
  <c r="C277" i="3"/>
  <c r="E277" i="3"/>
  <c r="F277" i="3"/>
  <c r="G277" i="3"/>
  <c r="H277" i="3"/>
  <c r="J277" i="3"/>
  <c r="K277" i="3"/>
  <c r="L277" i="3"/>
  <c r="M277" i="3"/>
  <c r="A278" i="3"/>
  <c r="B278" i="3"/>
  <c r="C278" i="3"/>
  <c r="E278" i="3"/>
  <c r="F278" i="3"/>
  <c r="G278" i="3"/>
  <c r="H278" i="3"/>
  <c r="J278" i="3"/>
  <c r="K278" i="3"/>
  <c r="L278" i="3"/>
  <c r="M278" i="3"/>
  <c r="A279" i="3"/>
  <c r="B279" i="3"/>
  <c r="C279" i="3"/>
  <c r="E279" i="3"/>
  <c r="F279" i="3"/>
  <c r="G279" i="3"/>
  <c r="H279" i="3"/>
  <c r="J279" i="3"/>
  <c r="K279" i="3"/>
  <c r="L279" i="3"/>
  <c r="M279" i="3"/>
  <c r="A280" i="3"/>
  <c r="B280" i="3"/>
  <c r="C280" i="3"/>
  <c r="E280" i="3"/>
  <c r="F280" i="3"/>
  <c r="G280" i="3"/>
  <c r="H280" i="3"/>
  <c r="J280" i="3"/>
  <c r="K280" i="3"/>
  <c r="L280" i="3"/>
  <c r="M280" i="3"/>
  <c r="A281" i="3"/>
  <c r="B281" i="3"/>
  <c r="C281" i="3"/>
  <c r="E281" i="3"/>
  <c r="F281" i="3"/>
  <c r="G281" i="3"/>
  <c r="H281" i="3"/>
  <c r="J281" i="3"/>
  <c r="K281" i="3"/>
  <c r="L281" i="3"/>
  <c r="M281" i="3"/>
  <c r="A282" i="3"/>
  <c r="B282" i="3"/>
  <c r="C282" i="3"/>
  <c r="E282" i="3"/>
  <c r="F282" i="3"/>
  <c r="G282" i="3"/>
  <c r="H282" i="3"/>
  <c r="J282" i="3"/>
  <c r="K282" i="3"/>
  <c r="L282" i="3"/>
  <c r="M282" i="3"/>
  <c r="A283" i="3"/>
  <c r="B283" i="3"/>
  <c r="C283" i="3"/>
  <c r="E283" i="3"/>
  <c r="F283" i="3"/>
  <c r="G283" i="3"/>
  <c r="H283" i="3"/>
  <c r="J283" i="3"/>
  <c r="K283" i="3"/>
  <c r="L283" i="3"/>
  <c r="M283" i="3"/>
  <c r="A284" i="3"/>
  <c r="B284" i="3"/>
  <c r="C284" i="3"/>
  <c r="E284" i="3"/>
  <c r="F284" i="3"/>
  <c r="G284" i="3"/>
  <c r="H284" i="3"/>
  <c r="J284" i="3"/>
  <c r="K284" i="3"/>
  <c r="L284" i="3"/>
  <c r="M284" i="3"/>
  <c r="A285" i="3"/>
  <c r="B285" i="3"/>
  <c r="C285" i="3"/>
  <c r="E285" i="3"/>
  <c r="F285" i="3"/>
  <c r="G285" i="3"/>
  <c r="H285" i="3"/>
  <c r="J285" i="3"/>
  <c r="K285" i="3"/>
  <c r="L285" i="3"/>
  <c r="M285" i="3"/>
  <c r="A286" i="3"/>
  <c r="B286" i="3"/>
  <c r="C286" i="3"/>
  <c r="E286" i="3"/>
  <c r="F286" i="3"/>
  <c r="G286" i="3"/>
  <c r="H286" i="3"/>
  <c r="J286" i="3"/>
  <c r="K286" i="3"/>
  <c r="L286" i="3"/>
  <c r="M286" i="3"/>
  <c r="M250" i="3"/>
  <c r="L250" i="3"/>
  <c r="K250" i="3"/>
  <c r="J250" i="3"/>
  <c r="H250" i="3"/>
  <c r="G250" i="3"/>
  <c r="F250" i="3"/>
  <c r="E250" i="3"/>
  <c r="B250" i="3"/>
  <c r="C250" i="3"/>
  <c r="A250" i="3"/>
  <c r="A243" i="3"/>
  <c r="B243" i="3"/>
  <c r="C243" i="3"/>
  <c r="E243" i="3"/>
  <c r="F243" i="3"/>
  <c r="G243" i="3"/>
  <c r="H243" i="3"/>
  <c r="J243" i="3"/>
  <c r="K243" i="3"/>
  <c r="L243" i="3"/>
  <c r="M243" i="3"/>
  <c r="A244" i="3"/>
  <c r="B244" i="3"/>
  <c r="C244" i="3"/>
  <c r="E244" i="3"/>
  <c r="F244" i="3"/>
  <c r="G244" i="3"/>
  <c r="H244" i="3"/>
  <c r="J244" i="3"/>
  <c r="K244" i="3"/>
  <c r="L244" i="3"/>
  <c r="M244" i="3"/>
  <c r="A245" i="3"/>
  <c r="B245" i="3"/>
  <c r="C245" i="3"/>
  <c r="E245" i="3"/>
  <c r="F245" i="3"/>
  <c r="G245" i="3"/>
  <c r="H245" i="3"/>
  <c r="J245" i="3"/>
  <c r="K245" i="3"/>
  <c r="L245" i="3"/>
  <c r="M245" i="3"/>
  <c r="A246" i="3"/>
  <c r="B246" i="3"/>
  <c r="C246" i="3"/>
  <c r="E246" i="3"/>
  <c r="F246" i="3"/>
  <c r="G246" i="3"/>
  <c r="H246" i="3"/>
  <c r="J246" i="3"/>
  <c r="K246" i="3"/>
  <c r="L246" i="3"/>
  <c r="M246" i="3"/>
  <c r="A247" i="3"/>
  <c r="B247" i="3"/>
  <c r="C247" i="3"/>
  <c r="E247" i="3"/>
  <c r="F247" i="3"/>
  <c r="G247" i="3"/>
  <c r="H247" i="3"/>
  <c r="J247" i="3"/>
  <c r="K247" i="3"/>
  <c r="L247" i="3"/>
  <c r="M247" i="3"/>
  <c r="A248" i="3"/>
  <c r="B248" i="3"/>
  <c r="C248" i="3"/>
  <c r="E248" i="3"/>
  <c r="F248" i="3"/>
  <c r="G248" i="3"/>
  <c r="H248" i="3"/>
  <c r="J248" i="3"/>
  <c r="K248" i="3"/>
  <c r="L248" i="3"/>
  <c r="M248" i="3"/>
  <c r="A249" i="3"/>
  <c r="B249" i="3"/>
  <c r="C249" i="3"/>
  <c r="E249" i="3"/>
  <c r="F249" i="3"/>
  <c r="G249" i="3"/>
  <c r="H249" i="3"/>
  <c r="J249" i="3"/>
  <c r="K249" i="3"/>
  <c r="L249" i="3"/>
  <c r="M249" i="3"/>
  <c r="A234" i="3"/>
  <c r="B234" i="3"/>
  <c r="C234" i="3"/>
  <c r="E234" i="3"/>
  <c r="F234" i="3"/>
  <c r="G234" i="3"/>
  <c r="H234" i="3"/>
  <c r="J234" i="3"/>
  <c r="K234" i="3"/>
  <c r="L234" i="3"/>
  <c r="M234" i="3"/>
  <c r="A235" i="3"/>
  <c r="B235" i="3"/>
  <c r="C235" i="3"/>
  <c r="E235" i="3"/>
  <c r="F235" i="3"/>
  <c r="G235" i="3"/>
  <c r="H235" i="3"/>
  <c r="J235" i="3"/>
  <c r="K235" i="3"/>
  <c r="L235" i="3"/>
  <c r="M235" i="3"/>
  <c r="A236" i="3"/>
  <c r="B236" i="3"/>
  <c r="C236" i="3"/>
  <c r="E236" i="3"/>
  <c r="F236" i="3"/>
  <c r="G236" i="3"/>
  <c r="H236" i="3"/>
  <c r="J236" i="3"/>
  <c r="K236" i="3"/>
  <c r="L236" i="3"/>
  <c r="M236" i="3"/>
  <c r="A237" i="3"/>
  <c r="B237" i="3"/>
  <c r="C237" i="3"/>
  <c r="E237" i="3"/>
  <c r="F237" i="3"/>
  <c r="G237" i="3"/>
  <c r="H237" i="3"/>
  <c r="J237" i="3"/>
  <c r="K237" i="3"/>
  <c r="L237" i="3"/>
  <c r="M237" i="3"/>
  <c r="A238" i="3"/>
  <c r="B238" i="3"/>
  <c r="C238" i="3"/>
  <c r="E238" i="3"/>
  <c r="F238" i="3"/>
  <c r="G238" i="3"/>
  <c r="H238" i="3"/>
  <c r="J238" i="3"/>
  <c r="K238" i="3"/>
  <c r="L238" i="3"/>
  <c r="M238" i="3"/>
  <c r="A239" i="3"/>
  <c r="B239" i="3"/>
  <c r="C239" i="3"/>
  <c r="E239" i="3"/>
  <c r="F239" i="3"/>
  <c r="G239" i="3"/>
  <c r="H239" i="3"/>
  <c r="J239" i="3"/>
  <c r="K239" i="3"/>
  <c r="L239" i="3"/>
  <c r="M239" i="3"/>
  <c r="A240" i="3"/>
  <c r="B240" i="3"/>
  <c r="C240" i="3"/>
  <c r="E240" i="3"/>
  <c r="F240" i="3"/>
  <c r="G240" i="3"/>
  <c r="H240" i="3"/>
  <c r="J240" i="3"/>
  <c r="K240" i="3"/>
  <c r="L240" i="3"/>
  <c r="M240" i="3"/>
  <c r="A241" i="3"/>
  <c r="B241" i="3"/>
  <c r="C241" i="3"/>
  <c r="E241" i="3"/>
  <c r="F241" i="3"/>
  <c r="G241" i="3"/>
  <c r="H241" i="3"/>
  <c r="J241" i="3"/>
  <c r="K241" i="3"/>
  <c r="L241" i="3"/>
  <c r="M241" i="3"/>
  <c r="A242" i="3"/>
  <c r="B242" i="3"/>
  <c r="C242" i="3"/>
  <c r="E242" i="3"/>
  <c r="F242" i="3"/>
  <c r="G242" i="3"/>
  <c r="H242" i="3"/>
  <c r="J242" i="3"/>
  <c r="K242" i="3"/>
  <c r="L242" i="3"/>
  <c r="M242" i="3"/>
  <c r="A214" i="3"/>
  <c r="B214" i="3"/>
  <c r="C214" i="3"/>
  <c r="E214" i="3"/>
  <c r="F214" i="3"/>
  <c r="G214" i="3"/>
  <c r="H214" i="3"/>
  <c r="J214" i="3"/>
  <c r="K214" i="3"/>
  <c r="L214" i="3"/>
  <c r="M214" i="3"/>
  <c r="A215" i="3"/>
  <c r="B215" i="3"/>
  <c r="C215" i="3"/>
  <c r="E215" i="3"/>
  <c r="F215" i="3"/>
  <c r="G215" i="3"/>
  <c r="H215" i="3"/>
  <c r="J215" i="3"/>
  <c r="K215" i="3"/>
  <c r="L215" i="3"/>
  <c r="M215" i="3"/>
  <c r="A216" i="3"/>
  <c r="B216" i="3"/>
  <c r="C216" i="3"/>
  <c r="E216" i="3"/>
  <c r="F216" i="3"/>
  <c r="G216" i="3"/>
  <c r="H216" i="3"/>
  <c r="J216" i="3"/>
  <c r="K216" i="3"/>
  <c r="L216" i="3"/>
  <c r="M216" i="3"/>
  <c r="A217" i="3"/>
  <c r="B217" i="3"/>
  <c r="C217" i="3"/>
  <c r="E217" i="3"/>
  <c r="F217" i="3"/>
  <c r="G217" i="3"/>
  <c r="H217" i="3"/>
  <c r="J217" i="3"/>
  <c r="K217" i="3"/>
  <c r="L217" i="3"/>
  <c r="M217" i="3"/>
  <c r="A218" i="3"/>
  <c r="B218" i="3"/>
  <c r="C218" i="3"/>
  <c r="E218" i="3"/>
  <c r="F218" i="3"/>
  <c r="G218" i="3"/>
  <c r="H218" i="3"/>
  <c r="J218" i="3"/>
  <c r="K218" i="3"/>
  <c r="L218" i="3"/>
  <c r="M218" i="3"/>
  <c r="A219" i="3"/>
  <c r="B219" i="3"/>
  <c r="C219" i="3"/>
  <c r="E219" i="3"/>
  <c r="F219" i="3"/>
  <c r="G219" i="3"/>
  <c r="H219" i="3"/>
  <c r="J219" i="3"/>
  <c r="K219" i="3"/>
  <c r="L219" i="3"/>
  <c r="M219" i="3"/>
  <c r="A220" i="3"/>
  <c r="B220" i="3"/>
  <c r="C220" i="3"/>
  <c r="E220" i="3"/>
  <c r="F220" i="3"/>
  <c r="G220" i="3"/>
  <c r="H220" i="3"/>
  <c r="J220" i="3"/>
  <c r="K220" i="3"/>
  <c r="L220" i="3"/>
  <c r="M220" i="3"/>
  <c r="A221" i="3"/>
  <c r="B221" i="3"/>
  <c r="C221" i="3"/>
  <c r="E221" i="3"/>
  <c r="F221" i="3"/>
  <c r="G221" i="3"/>
  <c r="H221" i="3"/>
  <c r="J221" i="3"/>
  <c r="K221" i="3"/>
  <c r="L221" i="3"/>
  <c r="M221" i="3"/>
  <c r="A222" i="3"/>
  <c r="B222" i="3"/>
  <c r="C222" i="3"/>
  <c r="E222" i="3"/>
  <c r="F222" i="3"/>
  <c r="G222" i="3"/>
  <c r="H222" i="3"/>
  <c r="J222" i="3"/>
  <c r="K222" i="3"/>
  <c r="L222" i="3"/>
  <c r="M222" i="3"/>
  <c r="A223" i="3"/>
  <c r="B223" i="3"/>
  <c r="C223" i="3"/>
  <c r="E223" i="3"/>
  <c r="F223" i="3"/>
  <c r="G223" i="3"/>
  <c r="H223" i="3"/>
  <c r="J223" i="3"/>
  <c r="K223" i="3"/>
  <c r="L223" i="3"/>
  <c r="M223" i="3"/>
  <c r="A224" i="3"/>
  <c r="B224" i="3"/>
  <c r="C224" i="3"/>
  <c r="E224" i="3"/>
  <c r="F224" i="3"/>
  <c r="G224" i="3"/>
  <c r="H224" i="3"/>
  <c r="J224" i="3"/>
  <c r="K224" i="3"/>
  <c r="L224" i="3"/>
  <c r="M224" i="3"/>
  <c r="A225" i="3"/>
  <c r="B225" i="3"/>
  <c r="C225" i="3"/>
  <c r="E225" i="3"/>
  <c r="F225" i="3"/>
  <c r="G225" i="3"/>
  <c r="H225" i="3"/>
  <c r="J225" i="3"/>
  <c r="K225" i="3"/>
  <c r="L225" i="3"/>
  <c r="M225" i="3"/>
  <c r="A226" i="3"/>
  <c r="B226" i="3"/>
  <c r="C226" i="3"/>
  <c r="E226" i="3"/>
  <c r="F226" i="3"/>
  <c r="G226" i="3"/>
  <c r="H226" i="3"/>
  <c r="J226" i="3"/>
  <c r="K226" i="3"/>
  <c r="L226" i="3"/>
  <c r="M226" i="3"/>
  <c r="A227" i="3"/>
  <c r="B227" i="3"/>
  <c r="C227" i="3"/>
  <c r="E227" i="3"/>
  <c r="F227" i="3"/>
  <c r="G227" i="3"/>
  <c r="H227" i="3"/>
  <c r="J227" i="3"/>
  <c r="K227" i="3"/>
  <c r="L227" i="3"/>
  <c r="M227" i="3"/>
  <c r="A228" i="3"/>
  <c r="B228" i="3"/>
  <c r="C228" i="3"/>
  <c r="E228" i="3"/>
  <c r="F228" i="3"/>
  <c r="G228" i="3"/>
  <c r="H228" i="3"/>
  <c r="J228" i="3"/>
  <c r="K228" i="3"/>
  <c r="L228" i="3"/>
  <c r="M228" i="3"/>
  <c r="A229" i="3"/>
  <c r="B229" i="3"/>
  <c r="C229" i="3"/>
  <c r="E229" i="3"/>
  <c r="F229" i="3"/>
  <c r="G229" i="3"/>
  <c r="H229" i="3"/>
  <c r="J229" i="3"/>
  <c r="K229" i="3"/>
  <c r="L229" i="3"/>
  <c r="M229" i="3"/>
  <c r="A230" i="3"/>
  <c r="B230" i="3"/>
  <c r="C230" i="3"/>
  <c r="E230" i="3"/>
  <c r="F230" i="3"/>
  <c r="G230" i="3"/>
  <c r="H230" i="3"/>
  <c r="J230" i="3"/>
  <c r="K230" i="3"/>
  <c r="L230" i="3"/>
  <c r="M230" i="3"/>
  <c r="A231" i="3"/>
  <c r="B231" i="3"/>
  <c r="C231" i="3"/>
  <c r="E231" i="3"/>
  <c r="F231" i="3"/>
  <c r="G231" i="3"/>
  <c r="H231" i="3"/>
  <c r="J231" i="3"/>
  <c r="K231" i="3"/>
  <c r="L231" i="3"/>
  <c r="M231" i="3"/>
  <c r="A232" i="3"/>
  <c r="B232" i="3"/>
  <c r="C232" i="3"/>
  <c r="E232" i="3"/>
  <c r="F232" i="3"/>
  <c r="G232" i="3"/>
  <c r="H232" i="3"/>
  <c r="J232" i="3"/>
  <c r="K232" i="3"/>
  <c r="L232" i="3"/>
  <c r="M232" i="3"/>
  <c r="A233" i="3"/>
  <c r="B233" i="3"/>
  <c r="C233" i="3"/>
  <c r="E233" i="3"/>
  <c r="F233" i="3"/>
  <c r="G233" i="3"/>
  <c r="H233" i="3"/>
  <c r="J233" i="3"/>
  <c r="K233" i="3"/>
  <c r="L233" i="3"/>
  <c r="M233" i="3"/>
  <c r="M213" i="3"/>
  <c r="L213" i="3"/>
  <c r="K213" i="3"/>
  <c r="J213" i="3"/>
  <c r="H213" i="3"/>
  <c r="G213" i="3"/>
  <c r="F213" i="3"/>
  <c r="E213" i="3"/>
  <c r="C213" i="3"/>
  <c r="B213" i="3"/>
  <c r="A213" i="3"/>
  <c r="A177" i="3"/>
  <c r="B177" i="3"/>
  <c r="C177" i="3"/>
  <c r="E177" i="3"/>
  <c r="F177" i="3"/>
  <c r="G177" i="3"/>
  <c r="H177" i="3"/>
  <c r="J177" i="3"/>
  <c r="K177" i="3"/>
  <c r="L177" i="3"/>
  <c r="M177" i="3"/>
  <c r="A178" i="3"/>
  <c r="B178" i="3"/>
  <c r="C178" i="3"/>
  <c r="E178" i="3"/>
  <c r="F178" i="3"/>
  <c r="G178" i="3"/>
  <c r="H178" i="3"/>
  <c r="J178" i="3"/>
  <c r="K178" i="3"/>
  <c r="L178" i="3"/>
  <c r="M178" i="3"/>
  <c r="A179" i="3"/>
  <c r="B179" i="3"/>
  <c r="C179" i="3"/>
  <c r="E179" i="3"/>
  <c r="F179" i="3"/>
  <c r="G179" i="3"/>
  <c r="H179" i="3"/>
  <c r="J179" i="3"/>
  <c r="K179" i="3"/>
  <c r="L179" i="3"/>
  <c r="M179" i="3"/>
  <c r="A180" i="3"/>
  <c r="B180" i="3"/>
  <c r="C180" i="3"/>
  <c r="E180" i="3"/>
  <c r="F180" i="3"/>
  <c r="G180" i="3"/>
  <c r="H180" i="3"/>
  <c r="J180" i="3"/>
  <c r="K180" i="3"/>
  <c r="L180" i="3"/>
  <c r="M180" i="3"/>
  <c r="A181" i="3"/>
  <c r="B181" i="3"/>
  <c r="C181" i="3"/>
  <c r="E181" i="3"/>
  <c r="F181" i="3"/>
  <c r="G181" i="3"/>
  <c r="H181" i="3"/>
  <c r="J181" i="3"/>
  <c r="K181" i="3"/>
  <c r="L181" i="3"/>
  <c r="M181" i="3"/>
  <c r="A182" i="3"/>
  <c r="B182" i="3"/>
  <c r="C182" i="3"/>
  <c r="E182" i="3"/>
  <c r="F182" i="3"/>
  <c r="G182" i="3"/>
  <c r="H182" i="3"/>
  <c r="J182" i="3"/>
  <c r="K182" i="3"/>
  <c r="L182" i="3"/>
  <c r="M182" i="3"/>
  <c r="A183" i="3"/>
  <c r="B183" i="3"/>
  <c r="C183" i="3"/>
  <c r="E183" i="3"/>
  <c r="F183" i="3"/>
  <c r="G183" i="3"/>
  <c r="H183" i="3"/>
  <c r="J183" i="3"/>
  <c r="K183" i="3"/>
  <c r="L183" i="3"/>
  <c r="M183" i="3"/>
  <c r="A184" i="3"/>
  <c r="B184" i="3"/>
  <c r="C184" i="3"/>
  <c r="E184" i="3"/>
  <c r="F184" i="3"/>
  <c r="G184" i="3"/>
  <c r="H184" i="3"/>
  <c r="J184" i="3"/>
  <c r="K184" i="3"/>
  <c r="L184" i="3"/>
  <c r="M184" i="3"/>
  <c r="A185" i="3"/>
  <c r="B185" i="3"/>
  <c r="C185" i="3"/>
  <c r="E185" i="3"/>
  <c r="F185" i="3"/>
  <c r="G185" i="3"/>
  <c r="H185" i="3"/>
  <c r="J185" i="3"/>
  <c r="K185" i="3"/>
  <c r="L185" i="3"/>
  <c r="M185" i="3"/>
  <c r="A186" i="3"/>
  <c r="B186" i="3"/>
  <c r="C186" i="3"/>
  <c r="E186" i="3"/>
  <c r="F186" i="3"/>
  <c r="G186" i="3"/>
  <c r="H186" i="3"/>
  <c r="J186" i="3"/>
  <c r="K186" i="3"/>
  <c r="L186" i="3"/>
  <c r="M186" i="3"/>
  <c r="A187" i="3"/>
  <c r="B187" i="3"/>
  <c r="C187" i="3"/>
  <c r="E187" i="3"/>
  <c r="F187" i="3"/>
  <c r="G187" i="3"/>
  <c r="H187" i="3"/>
  <c r="J187" i="3"/>
  <c r="K187" i="3"/>
  <c r="L187" i="3"/>
  <c r="M187" i="3"/>
  <c r="A188" i="3"/>
  <c r="B188" i="3"/>
  <c r="C188" i="3"/>
  <c r="E188" i="3"/>
  <c r="F188" i="3"/>
  <c r="G188" i="3"/>
  <c r="H188" i="3"/>
  <c r="J188" i="3"/>
  <c r="K188" i="3"/>
  <c r="L188" i="3"/>
  <c r="M188" i="3"/>
  <c r="A189" i="3"/>
  <c r="B189" i="3"/>
  <c r="C189" i="3"/>
  <c r="E189" i="3"/>
  <c r="F189" i="3"/>
  <c r="G189" i="3"/>
  <c r="H189" i="3"/>
  <c r="J189" i="3"/>
  <c r="K189" i="3"/>
  <c r="L189" i="3"/>
  <c r="M189" i="3"/>
  <c r="A190" i="3"/>
  <c r="B190" i="3"/>
  <c r="C190" i="3"/>
  <c r="E190" i="3"/>
  <c r="F190" i="3"/>
  <c r="G190" i="3"/>
  <c r="H190" i="3"/>
  <c r="J190" i="3"/>
  <c r="K190" i="3"/>
  <c r="L190" i="3"/>
  <c r="M190" i="3"/>
  <c r="A191" i="3"/>
  <c r="B191" i="3"/>
  <c r="C191" i="3"/>
  <c r="E191" i="3"/>
  <c r="F191" i="3"/>
  <c r="G191" i="3"/>
  <c r="H191" i="3"/>
  <c r="J191" i="3"/>
  <c r="K191" i="3"/>
  <c r="L191" i="3"/>
  <c r="M191" i="3"/>
  <c r="A192" i="3"/>
  <c r="B192" i="3"/>
  <c r="C192" i="3"/>
  <c r="E192" i="3"/>
  <c r="F192" i="3"/>
  <c r="G192" i="3"/>
  <c r="H192" i="3"/>
  <c r="J192" i="3"/>
  <c r="K192" i="3"/>
  <c r="L192" i="3"/>
  <c r="M192" i="3"/>
  <c r="A193" i="3"/>
  <c r="B193" i="3"/>
  <c r="C193" i="3"/>
  <c r="E193" i="3"/>
  <c r="F193" i="3"/>
  <c r="G193" i="3"/>
  <c r="H193" i="3"/>
  <c r="J193" i="3"/>
  <c r="K193" i="3"/>
  <c r="L193" i="3"/>
  <c r="M193" i="3"/>
  <c r="A194" i="3"/>
  <c r="B194" i="3"/>
  <c r="C194" i="3"/>
  <c r="E194" i="3"/>
  <c r="F194" i="3"/>
  <c r="G194" i="3"/>
  <c r="H194" i="3"/>
  <c r="J194" i="3"/>
  <c r="K194" i="3"/>
  <c r="L194" i="3"/>
  <c r="M194" i="3"/>
  <c r="A195" i="3"/>
  <c r="B195" i="3"/>
  <c r="C195" i="3"/>
  <c r="E195" i="3"/>
  <c r="F195" i="3"/>
  <c r="G195" i="3"/>
  <c r="H195" i="3"/>
  <c r="J195" i="3"/>
  <c r="K195" i="3"/>
  <c r="L195" i="3"/>
  <c r="M195" i="3"/>
  <c r="A196" i="3"/>
  <c r="B196" i="3"/>
  <c r="C196" i="3"/>
  <c r="E196" i="3"/>
  <c r="F196" i="3"/>
  <c r="G196" i="3"/>
  <c r="H196" i="3"/>
  <c r="J196" i="3"/>
  <c r="K196" i="3"/>
  <c r="L196" i="3"/>
  <c r="M196" i="3"/>
  <c r="A197" i="3"/>
  <c r="B197" i="3"/>
  <c r="C197" i="3"/>
  <c r="E197" i="3"/>
  <c r="F197" i="3"/>
  <c r="G197" i="3"/>
  <c r="H197" i="3"/>
  <c r="J197" i="3"/>
  <c r="K197" i="3"/>
  <c r="L197" i="3"/>
  <c r="M197" i="3"/>
  <c r="A198" i="3"/>
  <c r="B198" i="3"/>
  <c r="C198" i="3"/>
  <c r="E198" i="3"/>
  <c r="F198" i="3"/>
  <c r="G198" i="3"/>
  <c r="H198" i="3"/>
  <c r="J198" i="3"/>
  <c r="K198" i="3"/>
  <c r="L198" i="3"/>
  <c r="M198" i="3"/>
  <c r="A199" i="3"/>
  <c r="B199" i="3"/>
  <c r="C199" i="3"/>
  <c r="E199" i="3"/>
  <c r="F199" i="3"/>
  <c r="G199" i="3"/>
  <c r="H199" i="3"/>
  <c r="J199" i="3"/>
  <c r="K199" i="3"/>
  <c r="L199" i="3"/>
  <c r="M199" i="3"/>
  <c r="A200" i="3"/>
  <c r="B200" i="3"/>
  <c r="C200" i="3"/>
  <c r="E200" i="3"/>
  <c r="F200" i="3"/>
  <c r="G200" i="3"/>
  <c r="H200" i="3"/>
  <c r="J200" i="3"/>
  <c r="K200" i="3"/>
  <c r="L200" i="3"/>
  <c r="M200" i="3"/>
  <c r="A201" i="3"/>
  <c r="B201" i="3"/>
  <c r="C201" i="3"/>
  <c r="E201" i="3"/>
  <c r="F201" i="3"/>
  <c r="G201" i="3"/>
  <c r="H201" i="3"/>
  <c r="J201" i="3"/>
  <c r="K201" i="3"/>
  <c r="L201" i="3"/>
  <c r="M201" i="3"/>
  <c r="A202" i="3"/>
  <c r="B202" i="3"/>
  <c r="C202" i="3"/>
  <c r="E202" i="3"/>
  <c r="F202" i="3"/>
  <c r="G202" i="3"/>
  <c r="H202" i="3"/>
  <c r="J202" i="3"/>
  <c r="K202" i="3"/>
  <c r="L202" i="3"/>
  <c r="M202" i="3"/>
  <c r="A203" i="3"/>
  <c r="B203" i="3"/>
  <c r="C203" i="3"/>
  <c r="E203" i="3"/>
  <c r="F203" i="3"/>
  <c r="G203" i="3"/>
  <c r="H203" i="3"/>
  <c r="J203" i="3"/>
  <c r="K203" i="3"/>
  <c r="L203" i="3"/>
  <c r="M203" i="3"/>
  <c r="A204" i="3"/>
  <c r="B204" i="3"/>
  <c r="C204" i="3"/>
  <c r="E204" i="3"/>
  <c r="F204" i="3"/>
  <c r="G204" i="3"/>
  <c r="H204" i="3"/>
  <c r="J204" i="3"/>
  <c r="K204" i="3"/>
  <c r="L204" i="3"/>
  <c r="M204" i="3"/>
  <c r="A205" i="3"/>
  <c r="B205" i="3"/>
  <c r="C205" i="3"/>
  <c r="E205" i="3"/>
  <c r="F205" i="3"/>
  <c r="G205" i="3"/>
  <c r="H205" i="3"/>
  <c r="J205" i="3"/>
  <c r="K205" i="3"/>
  <c r="L205" i="3"/>
  <c r="M205" i="3"/>
  <c r="A206" i="3"/>
  <c r="B206" i="3"/>
  <c r="C206" i="3"/>
  <c r="E206" i="3"/>
  <c r="F206" i="3"/>
  <c r="G206" i="3"/>
  <c r="H206" i="3"/>
  <c r="J206" i="3"/>
  <c r="K206" i="3"/>
  <c r="L206" i="3"/>
  <c r="M206" i="3"/>
  <c r="A207" i="3"/>
  <c r="B207" i="3"/>
  <c r="C207" i="3"/>
  <c r="E207" i="3"/>
  <c r="F207" i="3"/>
  <c r="G207" i="3"/>
  <c r="H207" i="3"/>
  <c r="J207" i="3"/>
  <c r="K207" i="3"/>
  <c r="L207" i="3"/>
  <c r="M207" i="3"/>
  <c r="A208" i="3"/>
  <c r="B208" i="3"/>
  <c r="C208" i="3"/>
  <c r="E208" i="3"/>
  <c r="F208" i="3"/>
  <c r="G208" i="3"/>
  <c r="H208" i="3"/>
  <c r="J208" i="3"/>
  <c r="K208" i="3"/>
  <c r="L208" i="3"/>
  <c r="M208" i="3"/>
  <c r="A209" i="3"/>
  <c r="B209" i="3"/>
  <c r="C209" i="3"/>
  <c r="E209" i="3"/>
  <c r="F209" i="3"/>
  <c r="G209" i="3"/>
  <c r="H209" i="3"/>
  <c r="J209" i="3"/>
  <c r="K209" i="3"/>
  <c r="L209" i="3"/>
  <c r="M209" i="3"/>
  <c r="A210" i="3"/>
  <c r="B210" i="3"/>
  <c r="C210" i="3"/>
  <c r="E210" i="3"/>
  <c r="F210" i="3"/>
  <c r="G210" i="3"/>
  <c r="H210" i="3"/>
  <c r="J210" i="3"/>
  <c r="K210" i="3"/>
  <c r="L210" i="3"/>
  <c r="M210" i="3"/>
  <c r="A211" i="3"/>
  <c r="B211" i="3"/>
  <c r="C211" i="3"/>
  <c r="E211" i="3"/>
  <c r="F211" i="3"/>
  <c r="G211" i="3"/>
  <c r="H211" i="3"/>
  <c r="J211" i="3"/>
  <c r="K211" i="3"/>
  <c r="L211" i="3"/>
  <c r="M211" i="3"/>
  <c r="A212" i="3"/>
  <c r="B212" i="3"/>
  <c r="C212" i="3"/>
  <c r="E212" i="3"/>
  <c r="F212" i="3"/>
  <c r="G212" i="3"/>
  <c r="H212" i="3"/>
  <c r="J212" i="3"/>
  <c r="K212" i="3"/>
  <c r="L212" i="3"/>
  <c r="M212" i="3"/>
  <c r="M176" i="3"/>
  <c r="L176" i="3"/>
  <c r="K176" i="3"/>
  <c r="J176" i="3"/>
  <c r="H176" i="3"/>
  <c r="G176" i="3"/>
  <c r="F176" i="3"/>
  <c r="E176" i="3"/>
  <c r="A176" i="3"/>
  <c r="B176" i="3"/>
  <c r="C176" i="3"/>
  <c r="A140" i="3"/>
  <c r="B140" i="3"/>
  <c r="C140" i="3"/>
  <c r="E140" i="3"/>
  <c r="F140" i="3"/>
  <c r="G140" i="3"/>
  <c r="H140" i="3"/>
  <c r="J140" i="3"/>
  <c r="K140" i="3"/>
  <c r="L140" i="3"/>
  <c r="M140" i="3"/>
  <c r="A141" i="3"/>
  <c r="B141" i="3"/>
  <c r="C141" i="3"/>
  <c r="E141" i="3"/>
  <c r="F141" i="3"/>
  <c r="G141" i="3"/>
  <c r="H141" i="3"/>
  <c r="J141" i="3"/>
  <c r="K141" i="3"/>
  <c r="L141" i="3"/>
  <c r="M141" i="3"/>
  <c r="A142" i="3"/>
  <c r="B142" i="3"/>
  <c r="C142" i="3"/>
  <c r="E142" i="3"/>
  <c r="F142" i="3"/>
  <c r="G142" i="3"/>
  <c r="H142" i="3"/>
  <c r="J142" i="3"/>
  <c r="K142" i="3"/>
  <c r="L142" i="3"/>
  <c r="M142" i="3"/>
  <c r="A143" i="3"/>
  <c r="B143" i="3"/>
  <c r="C143" i="3"/>
  <c r="E143" i="3"/>
  <c r="F143" i="3"/>
  <c r="G143" i="3"/>
  <c r="H143" i="3"/>
  <c r="J143" i="3"/>
  <c r="K143" i="3"/>
  <c r="L143" i="3"/>
  <c r="M143" i="3"/>
  <c r="A144" i="3"/>
  <c r="B144" i="3"/>
  <c r="C144" i="3"/>
  <c r="E144" i="3"/>
  <c r="F144" i="3"/>
  <c r="G144" i="3"/>
  <c r="H144" i="3"/>
  <c r="J144" i="3"/>
  <c r="K144" i="3"/>
  <c r="L144" i="3"/>
  <c r="M144" i="3"/>
  <c r="A145" i="3"/>
  <c r="B145" i="3"/>
  <c r="C145" i="3"/>
  <c r="E145" i="3"/>
  <c r="F145" i="3"/>
  <c r="G145" i="3"/>
  <c r="H145" i="3"/>
  <c r="J145" i="3"/>
  <c r="K145" i="3"/>
  <c r="L145" i="3"/>
  <c r="M145" i="3"/>
  <c r="A146" i="3"/>
  <c r="B146" i="3"/>
  <c r="C146" i="3"/>
  <c r="E146" i="3"/>
  <c r="F146" i="3"/>
  <c r="G146" i="3"/>
  <c r="H146" i="3"/>
  <c r="J146" i="3"/>
  <c r="K146" i="3"/>
  <c r="L146" i="3"/>
  <c r="M146" i="3"/>
  <c r="A147" i="3"/>
  <c r="B147" i="3"/>
  <c r="C147" i="3"/>
  <c r="E147" i="3"/>
  <c r="F147" i="3"/>
  <c r="G147" i="3"/>
  <c r="H147" i="3"/>
  <c r="J147" i="3"/>
  <c r="K147" i="3"/>
  <c r="L147" i="3"/>
  <c r="M147" i="3"/>
  <c r="A148" i="3"/>
  <c r="B148" i="3"/>
  <c r="C148" i="3"/>
  <c r="E148" i="3"/>
  <c r="F148" i="3"/>
  <c r="G148" i="3"/>
  <c r="H148" i="3"/>
  <c r="J148" i="3"/>
  <c r="K148" i="3"/>
  <c r="L148" i="3"/>
  <c r="M148" i="3"/>
  <c r="A149" i="3"/>
  <c r="B149" i="3"/>
  <c r="C149" i="3"/>
  <c r="E149" i="3"/>
  <c r="F149" i="3"/>
  <c r="G149" i="3"/>
  <c r="H149" i="3"/>
  <c r="J149" i="3"/>
  <c r="K149" i="3"/>
  <c r="L149" i="3"/>
  <c r="M149" i="3"/>
  <c r="A150" i="3"/>
  <c r="B150" i="3"/>
  <c r="C150" i="3"/>
  <c r="E150" i="3"/>
  <c r="F150" i="3"/>
  <c r="G150" i="3"/>
  <c r="H150" i="3"/>
  <c r="J150" i="3"/>
  <c r="K150" i="3"/>
  <c r="L150" i="3"/>
  <c r="M150" i="3"/>
  <c r="A151" i="3"/>
  <c r="B151" i="3"/>
  <c r="C151" i="3"/>
  <c r="E151" i="3"/>
  <c r="F151" i="3"/>
  <c r="G151" i="3"/>
  <c r="H151" i="3"/>
  <c r="J151" i="3"/>
  <c r="K151" i="3"/>
  <c r="L151" i="3"/>
  <c r="M151" i="3"/>
  <c r="A152" i="3"/>
  <c r="B152" i="3"/>
  <c r="C152" i="3"/>
  <c r="E152" i="3"/>
  <c r="F152" i="3"/>
  <c r="G152" i="3"/>
  <c r="H152" i="3"/>
  <c r="J152" i="3"/>
  <c r="K152" i="3"/>
  <c r="L152" i="3"/>
  <c r="M152" i="3"/>
  <c r="A153" i="3"/>
  <c r="B153" i="3"/>
  <c r="C153" i="3"/>
  <c r="E153" i="3"/>
  <c r="F153" i="3"/>
  <c r="G153" i="3"/>
  <c r="H153" i="3"/>
  <c r="J153" i="3"/>
  <c r="K153" i="3"/>
  <c r="L153" i="3"/>
  <c r="M153" i="3"/>
  <c r="A154" i="3"/>
  <c r="B154" i="3"/>
  <c r="C154" i="3"/>
  <c r="E154" i="3"/>
  <c r="F154" i="3"/>
  <c r="G154" i="3"/>
  <c r="H154" i="3"/>
  <c r="J154" i="3"/>
  <c r="K154" i="3"/>
  <c r="L154" i="3"/>
  <c r="M154" i="3"/>
  <c r="A155" i="3"/>
  <c r="B155" i="3"/>
  <c r="C155" i="3"/>
  <c r="E155" i="3"/>
  <c r="F155" i="3"/>
  <c r="G155" i="3"/>
  <c r="H155" i="3"/>
  <c r="J155" i="3"/>
  <c r="K155" i="3"/>
  <c r="L155" i="3"/>
  <c r="M155" i="3"/>
  <c r="A156" i="3"/>
  <c r="B156" i="3"/>
  <c r="C156" i="3"/>
  <c r="E156" i="3"/>
  <c r="F156" i="3"/>
  <c r="G156" i="3"/>
  <c r="H156" i="3"/>
  <c r="J156" i="3"/>
  <c r="K156" i="3"/>
  <c r="L156" i="3"/>
  <c r="M156" i="3"/>
  <c r="A157" i="3"/>
  <c r="B157" i="3"/>
  <c r="C157" i="3"/>
  <c r="E157" i="3"/>
  <c r="F157" i="3"/>
  <c r="G157" i="3"/>
  <c r="H157" i="3"/>
  <c r="J157" i="3"/>
  <c r="K157" i="3"/>
  <c r="L157" i="3"/>
  <c r="M157" i="3"/>
  <c r="A158" i="3"/>
  <c r="B158" i="3"/>
  <c r="C158" i="3"/>
  <c r="E158" i="3"/>
  <c r="F158" i="3"/>
  <c r="G158" i="3"/>
  <c r="H158" i="3"/>
  <c r="J158" i="3"/>
  <c r="K158" i="3"/>
  <c r="L158" i="3"/>
  <c r="M158" i="3"/>
  <c r="A159" i="3"/>
  <c r="B159" i="3"/>
  <c r="C159" i="3"/>
  <c r="E159" i="3"/>
  <c r="F159" i="3"/>
  <c r="G159" i="3"/>
  <c r="H159" i="3"/>
  <c r="J159" i="3"/>
  <c r="K159" i="3"/>
  <c r="L159" i="3"/>
  <c r="M159" i="3"/>
  <c r="A160" i="3"/>
  <c r="B160" i="3"/>
  <c r="C160" i="3"/>
  <c r="E160" i="3"/>
  <c r="F160" i="3"/>
  <c r="G160" i="3"/>
  <c r="H160" i="3"/>
  <c r="J160" i="3"/>
  <c r="K160" i="3"/>
  <c r="L160" i="3"/>
  <c r="M160" i="3"/>
  <c r="A161" i="3"/>
  <c r="B161" i="3"/>
  <c r="C161" i="3"/>
  <c r="E161" i="3"/>
  <c r="F161" i="3"/>
  <c r="G161" i="3"/>
  <c r="H161" i="3"/>
  <c r="J161" i="3"/>
  <c r="K161" i="3"/>
  <c r="L161" i="3"/>
  <c r="M161" i="3"/>
  <c r="A162" i="3"/>
  <c r="B162" i="3"/>
  <c r="C162" i="3"/>
  <c r="E162" i="3"/>
  <c r="F162" i="3"/>
  <c r="G162" i="3"/>
  <c r="H162" i="3"/>
  <c r="J162" i="3"/>
  <c r="K162" i="3"/>
  <c r="L162" i="3"/>
  <c r="M162" i="3"/>
  <c r="A163" i="3"/>
  <c r="B163" i="3"/>
  <c r="C163" i="3"/>
  <c r="E163" i="3"/>
  <c r="F163" i="3"/>
  <c r="G163" i="3"/>
  <c r="H163" i="3"/>
  <c r="J163" i="3"/>
  <c r="K163" i="3"/>
  <c r="L163" i="3"/>
  <c r="M163" i="3"/>
  <c r="A164" i="3"/>
  <c r="B164" i="3"/>
  <c r="C164" i="3"/>
  <c r="E164" i="3"/>
  <c r="F164" i="3"/>
  <c r="G164" i="3"/>
  <c r="H164" i="3"/>
  <c r="J164" i="3"/>
  <c r="K164" i="3"/>
  <c r="L164" i="3"/>
  <c r="M164" i="3"/>
  <c r="A165" i="3"/>
  <c r="B165" i="3"/>
  <c r="C165" i="3"/>
  <c r="E165" i="3"/>
  <c r="F165" i="3"/>
  <c r="G165" i="3"/>
  <c r="H165" i="3"/>
  <c r="J165" i="3"/>
  <c r="K165" i="3"/>
  <c r="L165" i="3"/>
  <c r="M165" i="3"/>
  <c r="A166" i="3"/>
  <c r="B166" i="3"/>
  <c r="C166" i="3"/>
  <c r="E166" i="3"/>
  <c r="F166" i="3"/>
  <c r="G166" i="3"/>
  <c r="H166" i="3"/>
  <c r="J166" i="3"/>
  <c r="K166" i="3"/>
  <c r="L166" i="3"/>
  <c r="M166" i="3"/>
  <c r="A167" i="3"/>
  <c r="B167" i="3"/>
  <c r="C167" i="3"/>
  <c r="E167" i="3"/>
  <c r="F167" i="3"/>
  <c r="G167" i="3"/>
  <c r="H167" i="3"/>
  <c r="J167" i="3"/>
  <c r="K167" i="3"/>
  <c r="L167" i="3"/>
  <c r="M167" i="3"/>
  <c r="A168" i="3"/>
  <c r="B168" i="3"/>
  <c r="C168" i="3"/>
  <c r="E168" i="3"/>
  <c r="F168" i="3"/>
  <c r="G168" i="3"/>
  <c r="H168" i="3"/>
  <c r="J168" i="3"/>
  <c r="K168" i="3"/>
  <c r="L168" i="3"/>
  <c r="M168" i="3"/>
  <c r="A169" i="3"/>
  <c r="B169" i="3"/>
  <c r="C169" i="3"/>
  <c r="E169" i="3"/>
  <c r="F169" i="3"/>
  <c r="G169" i="3"/>
  <c r="H169" i="3"/>
  <c r="J169" i="3"/>
  <c r="K169" i="3"/>
  <c r="L169" i="3"/>
  <c r="M169" i="3"/>
  <c r="A170" i="3"/>
  <c r="B170" i="3"/>
  <c r="C170" i="3"/>
  <c r="E170" i="3"/>
  <c r="F170" i="3"/>
  <c r="G170" i="3"/>
  <c r="H170" i="3"/>
  <c r="J170" i="3"/>
  <c r="K170" i="3"/>
  <c r="L170" i="3"/>
  <c r="M170" i="3"/>
  <c r="A171" i="3"/>
  <c r="B171" i="3"/>
  <c r="C171" i="3"/>
  <c r="E171" i="3"/>
  <c r="F171" i="3"/>
  <c r="G171" i="3"/>
  <c r="H171" i="3"/>
  <c r="J171" i="3"/>
  <c r="K171" i="3"/>
  <c r="L171" i="3"/>
  <c r="M171" i="3"/>
  <c r="A172" i="3"/>
  <c r="B172" i="3"/>
  <c r="C172" i="3"/>
  <c r="E172" i="3"/>
  <c r="F172" i="3"/>
  <c r="G172" i="3"/>
  <c r="H172" i="3"/>
  <c r="J172" i="3"/>
  <c r="K172" i="3"/>
  <c r="L172" i="3"/>
  <c r="M172" i="3"/>
  <c r="A173" i="3"/>
  <c r="B173" i="3"/>
  <c r="C173" i="3"/>
  <c r="E173" i="3"/>
  <c r="F173" i="3"/>
  <c r="G173" i="3"/>
  <c r="H173" i="3"/>
  <c r="J173" i="3"/>
  <c r="K173" i="3"/>
  <c r="L173" i="3"/>
  <c r="M173" i="3"/>
  <c r="A174" i="3"/>
  <c r="B174" i="3"/>
  <c r="C174" i="3"/>
  <c r="E174" i="3"/>
  <c r="F174" i="3"/>
  <c r="G174" i="3"/>
  <c r="H174" i="3"/>
  <c r="J174" i="3"/>
  <c r="K174" i="3"/>
  <c r="L174" i="3"/>
  <c r="M174" i="3"/>
  <c r="A175" i="3"/>
  <c r="B175" i="3"/>
  <c r="C175" i="3"/>
  <c r="E175" i="3"/>
  <c r="F175" i="3"/>
  <c r="G175" i="3"/>
  <c r="H175" i="3"/>
  <c r="J175" i="3"/>
  <c r="K175" i="3"/>
  <c r="L175" i="3"/>
  <c r="M175" i="3"/>
  <c r="M139" i="3"/>
  <c r="L139" i="3"/>
  <c r="K139" i="3"/>
  <c r="J139" i="3"/>
  <c r="H139" i="3"/>
  <c r="G139" i="3"/>
  <c r="F139" i="3"/>
  <c r="E139" i="3"/>
  <c r="C139" i="3"/>
  <c r="B139" i="3"/>
  <c r="B138" i="3"/>
  <c r="C138" i="3"/>
  <c r="E138" i="3"/>
  <c r="F138" i="3"/>
  <c r="G138" i="3"/>
  <c r="H138" i="3"/>
  <c r="J138" i="3"/>
  <c r="K138" i="3"/>
  <c r="L138" i="3"/>
  <c r="M138" i="3"/>
  <c r="A139" i="3"/>
  <c r="A103" i="3"/>
  <c r="B103" i="3"/>
  <c r="C103" i="3"/>
  <c r="E103" i="3"/>
  <c r="F103" i="3"/>
  <c r="G103" i="3"/>
  <c r="H103" i="3"/>
  <c r="J103" i="3"/>
  <c r="K103" i="3"/>
  <c r="L103" i="3"/>
  <c r="M103" i="3"/>
  <c r="A104" i="3"/>
  <c r="B104" i="3"/>
  <c r="C104" i="3"/>
  <c r="E104" i="3"/>
  <c r="F104" i="3"/>
  <c r="G104" i="3"/>
  <c r="H104" i="3"/>
  <c r="J104" i="3"/>
  <c r="K104" i="3"/>
  <c r="L104" i="3"/>
  <c r="M104" i="3"/>
  <c r="A105" i="3"/>
  <c r="B105" i="3"/>
  <c r="C105" i="3"/>
  <c r="E105" i="3"/>
  <c r="F105" i="3"/>
  <c r="G105" i="3"/>
  <c r="H105" i="3"/>
  <c r="J105" i="3"/>
  <c r="K105" i="3"/>
  <c r="L105" i="3"/>
  <c r="M105" i="3"/>
  <c r="A106" i="3"/>
  <c r="B106" i="3"/>
  <c r="C106" i="3"/>
  <c r="E106" i="3"/>
  <c r="F106" i="3"/>
  <c r="G106" i="3"/>
  <c r="H106" i="3"/>
  <c r="J106" i="3"/>
  <c r="K106" i="3"/>
  <c r="L106" i="3"/>
  <c r="M106" i="3"/>
  <c r="A107" i="3"/>
  <c r="B107" i="3"/>
  <c r="C107" i="3"/>
  <c r="E107" i="3"/>
  <c r="F107" i="3"/>
  <c r="G107" i="3"/>
  <c r="H107" i="3"/>
  <c r="J107" i="3"/>
  <c r="K107" i="3"/>
  <c r="L107" i="3"/>
  <c r="M107" i="3"/>
  <c r="A108" i="3"/>
  <c r="B108" i="3"/>
  <c r="C108" i="3"/>
  <c r="E108" i="3"/>
  <c r="F108" i="3"/>
  <c r="G108" i="3"/>
  <c r="H108" i="3"/>
  <c r="J108" i="3"/>
  <c r="K108" i="3"/>
  <c r="L108" i="3"/>
  <c r="M108" i="3"/>
  <c r="A109" i="3"/>
  <c r="B109" i="3"/>
  <c r="C109" i="3"/>
  <c r="E109" i="3"/>
  <c r="F109" i="3"/>
  <c r="G109" i="3"/>
  <c r="H109" i="3"/>
  <c r="J109" i="3"/>
  <c r="K109" i="3"/>
  <c r="L109" i="3"/>
  <c r="M109" i="3"/>
  <c r="A110" i="3"/>
  <c r="B110" i="3"/>
  <c r="C110" i="3"/>
  <c r="E110" i="3"/>
  <c r="F110" i="3"/>
  <c r="G110" i="3"/>
  <c r="H110" i="3"/>
  <c r="J110" i="3"/>
  <c r="K110" i="3"/>
  <c r="L110" i="3"/>
  <c r="M110" i="3"/>
  <c r="A111" i="3"/>
  <c r="B111" i="3"/>
  <c r="C111" i="3"/>
  <c r="E111" i="3"/>
  <c r="F111" i="3"/>
  <c r="G111" i="3"/>
  <c r="H111" i="3"/>
  <c r="J111" i="3"/>
  <c r="K111" i="3"/>
  <c r="L111" i="3"/>
  <c r="M111" i="3"/>
  <c r="A112" i="3"/>
  <c r="B112" i="3"/>
  <c r="C112" i="3"/>
  <c r="E112" i="3"/>
  <c r="F112" i="3"/>
  <c r="G112" i="3"/>
  <c r="H112" i="3"/>
  <c r="J112" i="3"/>
  <c r="K112" i="3"/>
  <c r="L112" i="3"/>
  <c r="M112" i="3"/>
  <c r="A113" i="3"/>
  <c r="B113" i="3"/>
  <c r="C113" i="3"/>
  <c r="E113" i="3"/>
  <c r="F113" i="3"/>
  <c r="G113" i="3"/>
  <c r="H113" i="3"/>
  <c r="J113" i="3"/>
  <c r="K113" i="3"/>
  <c r="L113" i="3"/>
  <c r="M113" i="3"/>
  <c r="A114" i="3"/>
  <c r="B114" i="3"/>
  <c r="C114" i="3"/>
  <c r="E114" i="3"/>
  <c r="F114" i="3"/>
  <c r="G114" i="3"/>
  <c r="H114" i="3"/>
  <c r="J114" i="3"/>
  <c r="K114" i="3"/>
  <c r="L114" i="3"/>
  <c r="M114" i="3"/>
  <c r="A115" i="3"/>
  <c r="B115" i="3"/>
  <c r="C115" i="3"/>
  <c r="E115" i="3"/>
  <c r="F115" i="3"/>
  <c r="G115" i="3"/>
  <c r="H115" i="3"/>
  <c r="J115" i="3"/>
  <c r="K115" i="3"/>
  <c r="L115" i="3"/>
  <c r="M115" i="3"/>
  <c r="A116" i="3"/>
  <c r="B116" i="3"/>
  <c r="C116" i="3"/>
  <c r="E116" i="3"/>
  <c r="F116" i="3"/>
  <c r="G116" i="3"/>
  <c r="H116" i="3"/>
  <c r="J116" i="3"/>
  <c r="K116" i="3"/>
  <c r="L116" i="3"/>
  <c r="M116" i="3"/>
  <c r="A117" i="3"/>
  <c r="B117" i="3"/>
  <c r="C117" i="3"/>
  <c r="E117" i="3"/>
  <c r="F117" i="3"/>
  <c r="G117" i="3"/>
  <c r="H117" i="3"/>
  <c r="J117" i="3"/>
  <c r="K117" i="3"/>
  <c r="L117" i="3"/>
  <c r="M117" i="3"/>
  <c r="A118" i="3"/>
  <c r="B118" i="3"/>
  <c r="C118" i="3"/>
  <c r="E118" i="3"/>
  <c r="F118" i="3"/>
  <c r="G118" i="3"/>
  <c r="H118" i="3"/>
  <c r="J118" i="3"/>
  <c r="K118" i="3"/>
  <c r="L118" i="3"/>
  <c r="M118" i="3"/>
  <c r="A119" i="3"/>
  <c r="B119" i="3"/>
  <c r="C119" i="3"/>
  <c r="E119" i="3"/>
  <c r="F119" i="3"/>
  <c r="G119" i="3"/>
  <c r="H119" i="3"/>
  <c r="J119" i="3"/>
  <c r="K119" i="3"/>
  <c r="L119" i="3"/>
  <c r="M119" i="3"/>
  <c r="A120" i="3"/>
  <c r="B120" i="3"/>
  <c r="C120" i="3"/>
  <c r="E120" i="3"/>
  <c r="F120" i="3"/>
  <c r="G120" i="3"/>
  <c r="H120" i="3"/>
  <c r="J120" i="3"/>
  <c r="K120" i="3"/>
  <c r="L120" i="3"/>
  <c r="M120" i="3"/>
  <c r="A121" i="3"/>
  <c r="B121" i="3"/>
  <c r="C121" i="3"/>
  <c r="E121" i="3"/>
  <c r="F121" i="3"/>
  <c r="G121" i="3"/>
  <c r="H121" i="3"/>
  <c r="J121" i="3"/>
  <c r="K121" i="3"/>
  <c r="L121" i="3"/>
  <c r="M121" i="3"/>
  <c r="A122" i="3"/>
  <c r="B122" i="3"/>
  <c r="C122" i="3"/>
  <c r="E122" i="3"/>
  <c r="F122" i="3"/>
  <c r="G122" i="3"/>
  <c r="H122" i="3"/>
  <c r="J122" i="3"/>
  <c r="K122" i="3"/>
  <c r="L122" i="3"/>
  <c r="M122" i="3"/>
  <c r="A123" i="3"/>
  <c r="B123" i="3"/>
  <c r="C123" i="3"/>
  <c r="E123" i="3"/>
  <c r="F123" i="3"/>
  <c r="G123" i="3"/>
  <c r="H123" i="3"/>
  <c r="J123" i="3"/>
  <c r="K123" i="3"/>
  <c r="L123" i="3"/>
  <c r="M123" i="3"/>
  <c r="A124" i="3"/>
  <c r="B124" i="3"/>
  <c r="C124" i="3"/>
  <c r="E124" i="3"/>
  <c r="F124" i="3"/>
  <c r="G124" i="3"/>
  <c r="H124" i="3"/>
  <c r="J124" i="3"/>
  <c r="K124" i="3"/>
  <c r="L124" i="3"/>
  <c r="M124" i="3"/>
  <c r="A125" i="3"/>
  <c r="B125" i="3"/>
  <c r="C125" i="3"/>
  <c r="E125" i="3"/>
  <c r="F125" i="3"/>
  <c r="G125" i="3"/>
  <c r="H125" i="3"/>
  <c r="J125" i="3"/>
  <c r="K125" i="3"/>
  <c r="L125" i="3"/>
  <c r="M125" i="3"/>
  <c r="A126" i="3"/>
  <c r="B126" i="3"/>
  <c r="C126" i="3"/>
  <c r="E126" i="3"/>
  <c r="F126" i="3"/>
  <c r="G126" i="3"/>
  <c r="H126" i="3"/>
  <c r="J126" i="3"/>
  <c r="K126" i="3"/>
  <c r="L126" i="3"/>
  <c r="M126" i="3"/>
  <c r="A127" i="3"/>
  <c r="B127" i="3"/>
  <c r="C127" i="3"/>
  <c r="E127" i="3"/>
  <c r="F127" i="3"/>
  <c r="G127" i="3"/>
  <c r="H127" i="3"/>
  <c r="J127" i="3"/>
  <c r="K127" i="3"/>
  <c r="L127" i="3"/>
  <c r="M127" i="3"/>
  <c r="A128" i="3"/>
  <c r="B128" i="3"/>
  <c r="C128" i="3"/>
  <c r="E128" i="3"/>
  <c r="F128" i="3"/>
  <c r="G128" i="3"/>
  <c r="H128" i="3"/>
  <c r="J128" i="3"/>
  <c r="K128" i="3"/>
  <c r="L128" i="3"/>
  <c r="M128" i="3"/>
  <c r="A129" i="3"/>
  <c r="B129" i="3"/>
  <c r="C129" i="3"/>
  <c r="E129" i="3"/>
  <c r="F129" i="3"/>
  <c r="G129" i="3"/>
  <c r="H129" i="3"/>
  <c r="J129" i="3"/>
  <c r="K129" i="3"/>
  <c r="L129" i="3"/>
  <c r="M129" i="3"/>
  <c r="A130" i="3"/>
  <c r="B130" i="3"/>
  <c r="C130" i="3"/>
  <c r="E130" i="3"/>
  <c r="F130" i="3"/>
  <c r="G130" i="3"/>
  <c r="H130" i="3"/>
  <c r="J130" i="3"/>
  <c r="K130" i="3"/>
  <c r="L130" i="3"/>
  <c r="M130" i="3"/>
  <c r="A131" i="3"/>
  <c r="B131" i="3"/>
  <c r="C131" i="3"/>
  <c r="E131" i="3"/>
  <c r="F131" i="3"/>
  <c r="G131" i="3"/>
  <c r="H131" i="3"/>
  <c r="J131" i="3"/>
  <c r="K131" i="3"/>
  <c r="L131" i="3"/>
  <c r="M131" i="3"/>
  <c r="A132" i="3"/>
  <c r="B132" i="3"/>
  <c r="C132" i="3"/>
  <c r="E132" i="3"/>
  <c r="F132" i="3"/>
  <c r="G132" i="3"/>
  <c r="H132" i="3"/>
  <c r="J132" i="3"/>
  <c r="K132" i="3"/>
  <c r="L132" i="3"/>
  <c r="M132" i="3"/>
  <c r="A133" i="3"/>
  <c r="B133" i="3"/>
  <c r="C133" i="3"/>
  <c r="E133" i="3"/>
  <c r="F133" i="3"/>
  <c r="G133" i="3"/>
  <c r="H133" i="3"/>
  <c r="J133" i="3"/>
  <c r="K133" i="3"/>
  <c r="L133" i="3"/>
  <c r="M133" i="3"/>
  <c r="A134" i="3"/>
  <c r="B134" i="3"/>
  <c r="C134" i="3"/>
  <c r="E134" i="3"/>
  <c r="F134" i="3"/>
  <c r="G134" i="3"/>
  <c r="H134" i="3"/>
  <c r="J134" i="3"/>
  <c r="K134" i="3"/>
  <c r="L134" i="3"/>
  <c r="M134" i="3"/>
  <c r="A135" i="3"/>
  <c r="B135" i="3"/>
  <c r="C135" i="3"/>
  <c r="E135" i="3"/>
  <c r="F135" i="3"/>
  <c r="G135" i="3"/>
  <c r="H135" i="3"/>
  <c r="J135" i="3"/>
  <c r="K135" i="3"/>
  <c r="L135" i="3"/>
  <c r="M135" i="3"/>
  <c r="A136" i="3"/>
  <c r="B136" i="3"/>
  <c r="C136" i="3"/>
  <c r="E136" i="3"/>
  <c r="F136" i="3"/>
  <c r="G136" i="3"/>
  <c r="H136" i="3"/>
  <c r="J136" i="3"/>
  <c r="K136" i="3"/>
  <c r="L136" i="3"/>
  <c r="M136" i="3"/>
  <c r="A137" i="3"/>
  <c r="B137" i="3"/>
  <c r="C137" i="3"/>
  <c r="E137" i="3"/>
  <c r="F137" i="3"/>
  <c r="G137" i="3"/>
  <c r="H137" i="3"/>
  <c r="J137" i="3"/>
  <c r="K137" i="3"/>
  <c r="L137" i="3"/>
  <c r="M137" i="3"/>
  <c r="A138" i="3"/>
  <c r="M102" i="3"/>
  <c r="L102" i="3"/>
  <c r="K102" i="3"/>
  <c r="J102" i="3"/>
  <c r="H102" i="3"/>
  <c r="G102" i="3"/>
  <c r="F102" i="3"/>
  <c r="E102" i="3"/>
  <c r="C102" i="3"/>
  <c r="B102" i="3"/>
  <c r="A102" i="3"/>
  <c r="A7" i="3" l="1"/>
  <c r="A1"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65"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28"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65"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28"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65"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28" i="3"/>
  <c r="L66" i="3"/>
  <c r="L67" i="3"/>
  <c r="L68" i="3"/>
  <c r="L69" i="3"/>
  <c r="L70" i="3"/>
  <c r="L71" i="3"/>
  <c r="L72" i="3"/>
  <c r="L73" i="3"/>
  <c r="L74" i="3"/>
  <c r="L75" i="3"/>
  <c r="L76" i="3"/>
  <c r="L77" i="3"/>
  <c r="L78" i="3"/>
  <c r="L79" i="3"/>
  <c r="L80" i="3"/>
  <c r="L81" i="3"/>
  <c r="L82" i="3"/>
  <c r="L83" i="3"/>
  <c r="L84" i="3"/>
  <c r="L85" i="3"/>
  <c r="L86" i="3"/>
  <c r="L87" i="3"/>
  <c r="L88" i="3"/>
  <c r="L89" i="3"/>
  <c r="L90" i="3"/>
  <c r="L91" i="3"/>
  <c r="L92" i="3"/>
  <c r="L93" i="3"/>
  <c r="L94" i="3"/>
  <c r="L95" i="3"/>
  <c r="L96" i="3"/>
  <c r="L97" i="3"/>
  <c r="L98" i="3"/>
  <c r="L99" i="3"/>
  <c r="L100" i="3"/>
  <c r="L101" i="3"/>
  <c r="L65" i="3"/>
  <c r="L29" i="3"/>
  <c r="L30" i="3"/>
  <c r="L31" i="3"/>
  <c r="L32" i="3"/>
  <c r="L33" i="3"/>
  <c r="L34" i="3"/>
  <c r="L35" i="3"/>
  <c r="L36" i="3"/>
  <c r="L37" i="3"/>
  <c r="L38" i="3"/>
  <c r="L39" i="3"/>
  <c r="L40" i="3"/>
  <c r="L41" i="3"/>
  <c r="L42" i="3"/>
  <c r="L43" i="3"/>
  <c r="L44" i="3"/>
  <c r="L45" i="3"/>
  <c r="L46" i="3"/>
  <c r="L47" i="3"/>
  <c r="L48" i="3"/>
  <c r="L49" i="3"/>
  <c r="L50" i="3"/>
  <c r="L51" i="3"/>
  <c r="L52" i="3"/>
  <c r="L53" i="3"/>
  <c r="L54" i="3"/>
  <c r="L55" i="3"/>
  <c r="L56" i="3"/>
  <c r="L57" i="3"/>
  <c r="L58" i="3"/>
  <c r="L59" i="3"/>
  <c r="L60" i="3"/>
  <c r="L61" i="3"/>
  <c r="L62" i="3"/>
  <c r="L63" i="3"/>
  <c r="L64" i="3"/>
  <c r="L28" i="3"/>
  <c r="L2" i="3"/>
  <c r="L3" i="3"/>
  <c r="L4" i="3"/>
  <c r="L5" i="3"/>
  <c r="L6" i="3"/>
  <c r="L7" i="3"/>
  <c r="L8" i="3"/>
  <c r="L9" i="3"/>
  <c r="L10" i="3"/>
  <c r="L11" i="3"/>
  <c r="L12" i="3"/>
  <c r="L13" i="3"/>
  <c r="L14" i="3"/>
  <c r="L15" i="3"/>
  <c r="L16" i="3"/>
  <c r="L17" i="3"/>
  <c r="L18" i="3"/>
  <c r="L19" i="3"/>
  <c r="L20" i="3"/>
  <c r="L21" i="3"/>
  <c r="L22" i="3"/>
  <c r="L23" i="3"/>
  <c r="L24" i="3"/>
  <c r="L25" i="3"/>
  <c r="L26" i="3"/>
  <c r="L27" i="3"/>
  <c r="L1" i="3"/>
  <c r="E2" i="3"/>
  <c r="F2" i="3"/>
  <c r="G2" i="3"/>
  <c r="E3" i="3"/>
  <c r="F3" i="3"/>
  <c r="G3" i="3"/>
  <c r="E4" i="3"/>
  <c r="F4" i="3"/>
  <c r="G4" i="3"/>
  <c r="E5" i="3"/>
  <c r="F5" i="3"/>
  <c r="G5" i="3"/>
  <c r="E6" i="3"/>
  <c r="F6" i="3"/>
  <c r="G6" i="3"/>
  <c r="E7" i="3"/>
  <c r="F7" i="3"/>
  <c r="G7" i="3"/>
  <c r="E8" i="3"/>
  <c r="F8" i="3"/>
  <c r="G8" i="3"/>
  <c r="E9" i="3"/>
  <c r="F9" i="3"/>
  <c r="G9" i="3"/>
  <c r="E10" i="3"/>
  <c r="F10" i="3"/>
  <c r="G10" i="3"/>
  <c r="E11" i="3"/>
  <c r="F11" i="3"/>
  <c r="G11" i="3"/>
  <c r="E12" i="3"/>
  <c r="F12" i="3"/>
  <c r="G12" i="3"/>
  <c r="E13" i="3"/>
  <c r="F13" i="3"/>
  <c r="G13" i="3"/>
  <c r="E14" i="3"/>
  <c r="F14" i="3"/>
  <c r="G14" i="3"/>
  <c r="E15" i="3"/>
  <c r="F15" i="3"/>
  <c r="G15" i="3"/>
  <c r="E16" i="3"/>
  <c r="F16" i="3"/>
  <c r="G16" i="3"/>
  <c r="E17" i="3"/>
  <c r="F17" i="3"/>
  <c r="G17" i="3"/>
  <c r="E18" i="3"/>
  <c r="F18" i="3"/>
  <c r="G18" i="3"/>
  <c r="E19" i="3"/>
  <c r="F19" i="3"/>
  <c r="G19" i="3"/>
  <c r="E20" i="3"/>
  <c r="F20" i="3"/>
  <c r="G20" i="3"/>
  <c r="E21" i="3"/>
  <c r="F21" i="3"/>
  <c r="G21" i="3"/>
  <c r="E22" i="3"/>
  <c r="F22" i="3"/>
  <c r="G22" i="3"/>
  <c r="E23" i="3"/>
  <c r="F23" i="3"/>
  <c r="G23" i="3"/>
  <c r="E24" i="3"/>
  <c r="F24" i="3"/>
  <c r="G24" i="3"/>
  <c r="E25" i="3"/>
  <c r="F25" i="3"/>
  <c r="G25" i="3"/>
  <c r="E26" i="3"/>
  <c r="F26" i="3"/>
  <c r="G26" i="3"/>
  <c r="E27" i="3"/>
  <c r="F27" i="3"/>
  <c r="G27" i="3"/>
  <c r="G1" i="3"/>
  <c r="E1" i="3"/>
  <c r="A66" i="3"/>
  <c r="B66" i="3"/>
  <c r="C66" i="3"/>
  <c r="H66" i="3"/>
  <c r="M66" i="3"/>
  <c r="A67" i="3"/>
  <c r="B67" i="3"/>
  <c r="C67" i="3"/>
  <c r="H67" i="3"/>
  <c r="M67" i="3"/>
  <c r="A68" i="3"/>
  <c r="B68" i="3"/>
  <c r="C68" i="3"/>
  <c r="H68" i="3"/>
  <c r="M68" i="3"/>
  <c r="A69" i="3"/>
  <c r="B69" i="3"/>
  <c r="C69" i="3"/>
  <c r="H69" i="3"/>
  <c r="M69" i="3"/>
  <c r="A70" i="3"/>
  <c r="B70" i="3"/>
  <c r="C70" i="3"/>
  <c r="H70" i="3"/>
  <c r="J70" i="3"/>
  <c r="K70" i="3"/>
  <c r="M70" i="3"/>
  <c r="A71" i="3"/>
  <c r="B71" i="3"/>
  <c r="C71" i="3"/>
  <c r="H71" i="3"/>
  <c r="J71" i="3"/>
  <c r="K71" i="3"/>
  <c r="M71" i="3"/>
  <c r="A72" i="3"/>
  <c r="B72" i="3"/>
  <c r="C72" i="3"/>
  <c r="H72" i="3"/>
  <c r="J72" i="3"/>
  <c r="K72" i="3"/>
  <c r="M72" i="3"/>
  <c r="A73" i="3"/>
  <c r="B73" i="3"/>
  <c r="C73" i="3"/>
  <c r="H73" i="3"/>
  <c r="J73" i="3"/>
  <c r="K73" i="3"/>
  <c r="M73" i="3"/>
  <c r="A74" i="3"/>
  <c r="B74" i="3"/>
  <c r="C74" i="3"/>
  <c r="H74" i="3"/>
  <c r="J74" i="3"/>
  <c r="K74" i="3"/>
  <c r="M74" i="3"/>
  <c r="A75" i="3"/>
  <c r="B75" i="3"/>
  <c r="C75" i="3"/>
  <c r="H75" i="3"/>
  <c r="J75" i="3"/>
  <c r="K75" i="3"/>
  <c r="M75" i="3"/>
  <c r="A76" i="3"/>
  <c r="B76" i="3"/>
  <c r="C76" i="3"/>
  <c r="H76" i="3"/>
  <c r="J76" i="3"/>
  <c r="K76" i="3"/>
  <c r="M76" i="3"/>
  <c r="A77" i="3"/>
  <c r="B77" i="3"/>
  <c r="C77" i="3"/>
  <c r="H77" i="3"/>
  <c r="J77" i="3"/>
  <c r="K77" i="3"/>
  <c r="M77" i="3"/>
  <c r="A78" i="3"/>
  <c r="B78" i="3"/>
  <c r="C78" i="3"/>
  <c r="H78" i="3"/>
  <c r="J78" i="3"/>
  <c r="K78" i="3"/>
  <c r="M78" i="3"/>
  <c r="A79" i="3"/>
  <c r="B79" i="3"/>
  <c r="C79" i="3"/>
  <c r="H79" i="3"/>
  <c r="J79" i="3"/>
  <c r="K79" i="3"/>
  <c r="M79" i="3"/>
  <c r="A80" i="3"/>
  <c r="B80" i="3"/>
  <c r="C80" i="3"/>
  <c r="H80" i="3"/>
  <c r="J80" i="3"/>
  <c r="K80" i="3"/>
  <c r="M80" i="3"/>
  <c r="A81" i="3"/>
  <c r="B81" i="3"/>
  <c r="C81" i="3"/>
  <c r="H81" i="3"/>
  <c r="J81" i="3"/>
  <c r="K81" i="3"/>
  <c r="M81" i="3"/>
  <c r="A82" i="3"/>
  <c r="B82" i="3"/>
  <c r="C82" i="3"/>
  <c r="H82" i="3"/>
  <c r="J82" i="3"/>
  <c r="K82" i="3"/>
  <c r="M82" i="3"/>
  <c r="A83" i="3"/>
  <c r="B83" i="3"/>
  <c r="C83" i="3"/>
  <c r="H83" i="3"/>
  <c r="J83" i="3"/>
  <c r="K83" i="3"/>
  <c r="M83" i="3"/>
  <c r="A84" i="3"/>
  <c r="B84" i="3"/>
  <c r="C84" i="3"/>
  <c r="H84" i="3"/>
  <c r="J84" i="3"/>
  <c r="K84" i="3"/>
  <c r="M84" i="3"/>
  <c r="A85" i="3"/>
  <c r="B85" i="3"/>
  <c r="C85" i="3"/>
  <c r="H85" i="3"/>
  <c r="J85" i="3"/>
  <c r="K85" i="3"/>
  <c r="M85" i="3"/>
  <c r="A86" i="3"/>
  <c r="B86" i="3"/>
  <c r="C86" i="3"/>
  <c r="H86" i="3"/>
  <c r="J86" i="3"/>
  <c r="K86" i="3"/>
  <c r="M86" i="3"/>
  <c r="A87" i="3"/>
  <c r="B87" i="3"/>
  <c r="C87" i="3"/>
  <c r="H87" i="3"/>
  <c r="J87" i="3"/>
  <c r="K87" i="3"/>
  <c r="M87" i="3"/>
  <c r="A88" i="3"/>
  <c r="B88" i="3"/>
  <c r="C88" i="3"/>
  <c r="H88" i="3"/>
  <c r="J88" i="3"/>
  <c r="K88" i="3"/>
  <c r="M88" i="3"/>
  <c r="A89" i="3"/>
  <c r="B89" i="3"/>
  <c r="C89" i="3"/>
  <c r="H89" i="3"/>
  <c r="J89" i="3"/>
  <c r="K89" i="3"/>
  <c r="M89" i="3"/>
  <c r="A90" i="3"/>
  <c r="B90" i="3"/>
  <c r="C90" i="3"/>
  <c r="H90" i="3"/>
  <c r="J90" i="3"/>
  <c r="K90" i="3"/>
  <c r="M90" i="3"/>
  <c r="A91" i="3"/>
  <c r="B91" i="3"/>
  <c r="C91" i="3"/>
  <c r="H91" i="3"/>
  <c r="J91" i="3"/>
  <c r="K91" i="3"/>
  <c r="M91" i="3"/>
  <c r="A92" i="3"/>
  <c r="B92" i="3"/>
  <c r="C92" i="3"/>
  <c r="H92" i="3"/>
  <c r="J92" i="3"/>
  <c r="K92" i="3"/>
  <c r="M92" i="3"/>
  <c r="A93" i="3"/>
  <c r="B93" i="3"/>
  <c r="C93" i="3"/>
  <c r="H93" i="3"/>
  <c r="J93" i="3"/>
  <c r="K93" i="3"/>
  <c r="M93" i="3"/>
  <c r="A94" i="3"/>
  <c r="B94" i="3"/>
  <c r="C94" i="3"/>
  <c r="H94" i="3"/>
  <c r="J94" i="3"/>
  <c r="K94" i="3"/>
  <c r="M94" i="3"/>
  <c r="A95" i="3"/>
  <c r="B95" i="3"/>
  <c r="C95" i="3"/>
  <c r="H95" i="3"/>
  <c r="J95" i="3"/>
  <c r="K95" i="3"/>
  <c r="M95" i="3"/>
  <c r="A96" i="3"/>
  <c r="B96" i="3"/>
  <c r="C96" i="3"/>
  <c r="H96" i="3"/>
  <c r="J96" i="3"/>
  <c r="K96" i="3"/>
  <c r="M96" i="3"/>
  <c r="A97" i="3"/>
  <c r="B97" i="3"/>
  <c r="C97" i="3"/>
  <c r="H97" i="3"/>
  <c r="J97" i="3"/>
  <c r="K97" i="3"/>
  <c r="M97" i="3"/>
  <c r="A98" i="3"/>
  <c r="B98" i="3"/>
  <c r="C98" i="3"/>
  <c r="H98" i="3"/>
  <c r="J98" i="3"/>
  <c r="K98" i="3"/>
  <c r="M98" i="3"/>
  <c r="A99" i="3"/>
  <c r="B99" i="3"/>
  <c r="C99" i="3"/>
  <c r="H99" i="3"/>
  <c r="J99" i="3"/>
  <c r="K99" i="3"/>
  <c r="M99" i="3"/>
  <c r="A100" i="3"/>
  <c r="B100" i="3"/>
  <c r="C100" i="3"/>
  <c r="H100" i="3"/>
  <c r="J100" i="3"/>
  <c r="K100" i="3"/>
  <c r="M100" i="3"/>
  <c r="A101" i="3"/>
  <c r="B101" i="3"/>
  <c r="C101" i="3"/>
  <c r="H101" i="3"/>
  <c r="J101" i="3"/>
  <c r="K101" i="3"/>
  <c r="M101" i="3"/>
  <c r="M65" i="3"/>
  <c r="K65" i="3"/>
  <c r="J65" i="3"/>
  <c r="H65" i="3"/>
  <c r="C65" i="3"/>
  <c r="B65" i="3"/>
  <c r="A65" i="3"/>
  <c r="A64" i="3"/>
  <c r="B64" i="3"/>
  <c r="C64" i="3"/>
  <c r="H64" i="3"/>
  <c r="J64" i="3"/>
  <c r="K64" i="3"/>
  <c r="M64" i="3"/>
  <c r="A29" i="3"/>
  <c r="B29" i="3"/>
  <c r="C29" i="3"/>
  <c r="H29" i="3"/>
  <c r="J29" i="3"/>
  <c r="K29" i="3"/>
  <c r="M29" i="3"/>
  <c r="A30" i="3"/>
  <c r="B30" i="3"/>
  <c r="C30" i="3"/>
  <c r="H30" i="3"/>
  <c r="M30" i="3"/>
  <c r="A31" i="3"/>
  <c r="B31" i="3"/>
  <c r="C31" i="3"/>
  <c r="H31" i="3"/>
  <c r="M31" i="3"/>
  <c r="A32" i="3"/>
  <c r="B32" i="3"/>
  <c r="C32" i="3"/>
  <c r="H32" i="3"/>
  <c r="M32" i="3"/>
  <c r="A33" i="3"/>
  <c r="B33" i="3"/>
  <c r="C33" i="3"/>
  <c r="H33" i="3"/>
  <c r="J33" i="3"/>
  <c r="K33" i="3"/>
  <c r="M33" i="3"/>
  <c r="A34" i="3"/>
  <c r="B34" i="3"/>
  <c r="C34" i="3"/>
  <c r="H34" i="3"/>
  <c r="J34" i="3"/>
  <c r="K34" i="3"/>
  <c r="M34" i="3"/>
  <c r="A35" i="3"/>
  <c r="B35" i="3"/>
  <c r="C35" i="3"/>
  <c r="H35" i="3"/>
  <c r="J35" i="3"/>
  <c r="K35" i="3"/>
  <c r="M35" i="3"/>
  <c r="A36" i="3"/>
  <c r="B36" i="3"/>
  <c r="C36" i="3"/>
  <c r="H36" i="3"/>
  <c r="J36" i="3"/>
  <c r="K36" i="3"/>
  <c r="M36" i="3"/>
  <c r="A37" i="3"/>
  <c r="B37" i="3"/>
  <c r="C37" i="3"/>
  <c r="H37" i="3"/>
  <c r="J37" i="3"/>
  <c r="K37" i="3"/>
  <c r="M37" i="3"/>
  <c r="A38" i="3"/>
  <c r="B38" i="3"/>
  <c r="C38" i="3"/>
  <c r="H38" i="3"/>
  <c r="J38" i="3"/>
  <c r="K38" i="3"/>
  <c r="M38" i="3"/>
  <c r="A39" i="3"/>
  <c r="B39" i="3"/>
  <c r="C39" i="3"/>
  <c r="H39" i="3"/>
  <c r="J39" i="3"/>
  <c r="K39" i="3"/>
  <c r="M39" i="3"/>
  <c r="A40" i="3"/>
  <c r="B40" i="3"/>
  <c r="C40" i="3"/>
  <c r="H40" i="3"/>
  <c r="J40" i="3"/>
  <c r="K40" i="3"/>
  <c r="M40" i="3"/>
  <c r="A41" i="3"/>
  <c r="B41" i="3"/>
  <c r="C41" i="3"/>
  <c r="H41" i="3"/>
  <c r="J41" i="3"/>
  <c r="K41" i="3"/>
  <c r="M41" i="3"/>
  <c r="A42" i="3"/>
  <c r="B42" i="3"/>
  <c r="C42" i="3"/>
  <c r="H42" i="3"/>
  <c r="M42" i="3"/>
  <c r="A43" i="3"/>
  <c r="B43" i="3"/>
  <c r="C43" i="3"/>
  <c r="H43" i="3"/>
  <c r="M43" i="3"/>
  <c r="A44" i="3"/>
  <c r="B44" i="3"/>
  <c r="C44" i="3"/>
  <c r="H44" i="3"/>
  <c r="M44" i="3"/>
  <c r="A45" i="3"/>
  <c r="B45" i="3"/>
  <c r="C45" i="3"/>
  <c r="H45" i="3"/>
  <c r="M45" i="3"/>
  <c r="A46" i="3"/>
  <c r="B46" i="3"/>
  <c r="C46" i="3"/>
  <c r="H46" i="3"/>
  <c r="M46" i="3"/>
  <c r="A47" i="3"/>
  <c r="B47" i="3"/>
  <c r="C47" i="3"/>
  <c r="H47" i="3"/>
  <c r="M47" i="3"/>
  <c r="A48" i="3"/>
  <c r="B48" i="3"/>
  <c r="C48" i="3"/>
  <c r="H48" i="3"/>
  <c r="J48" i="3"/>
  <c r="K48" i="3"/>
  <c r="M48" i="3"/>
  <c r="A49" i="3"/>
  <c r="B49" i="3"/>
  <c r="C49" i="3"/>
  <c r="H49" i="3"/>
  <c r="J49" i="3"/>
  <c r="K49" i="3"/>
  <c r="M49" i="3"/>
  <c r="A50" i="3"/>
  <c r="B50" i="3"/>
  <c r="C50" i="3"/>
  <c r="H50" i="3"/>
  <c r="J50" i="3"/>
  <c r="K50" i="3"/>
  <c r="M50" i="3"/>
  <c r="A51" i="3"/>
  <c r="B51" i="3"/>
  <c r="C51" i="3"/>
  <c r="H51" i="3"/>
  <c r="J51" i="3"/>
  <c r="K51" i="3"/>
  <c r="M51" i="3"/>
  <c r="A52" i="3"/>
  <c r="B52" i="3"/>
  <c r="C52" i="3"/>
  <c r="H52" i="3"/>
  <c r="J52" i="3"/>
  <c r="K52" i="3"/>
  <c r="M52" i="3"/>
  <c r="A53" i="3"/>
  <c r="B53" i="3"/>
  <c r="C53" i="3"/>
  <c r="H53" i="3"/>
  <c r="J53" i="3"/>
  <c r="K53" i="3"/>
  <c r="M53" i="3"/>
  <c r="A54" i="3"/>
  <c r="B54" i="3"/>
  <c r="C54" i="3"/>
  <c r="H54" i="3"/>
  <c r="J54" i="3"/>
  <c r="K54" i="3"/>
  <c r="M54" i="3"/>
  <c r="A55" i="3"/>
  <c r="B55" i="3"/>
  <c r="C55" i="3"/>
  <c r="H55" i="3"/>
  <c r="J55" i="3"/>
  <c r="K55" i="3"/>
  <c r="M55" i="3"/>
  <c r="A56" i="3"/>
  <c r="B56" i="3"/>
  <c r="C56" i="3"/>
  <c r="H56" i="3"/>
  <c r="J56" i="3"/>
  <c r="K56" i="3"/>
  <c r="M56" i="3"/>
  <c r="A57" i="3"/>
  <c r="B57" i="3"/>
  <c r="C57" i="3"/>
  <c r="H57" i="3"/>
  <c r="J57" i="3"/>
  <c r="K57" i="3"/>
  <c r="M57" i="3"/>
  <c r="A58" i="3"/>
  <c r="B58" i="3"/>
  <c r="C58" i="3"/>
  <c r="H58" i="3"/>
  <c r="J58" i="3"/>
  <c r="K58" i="3"/>
  <c r="M58" i="3"/>
  <c r="A59" i="3"/>
  <c r="B59" i="3"/>
  <c r="C59" i="3"/>
  <c r="H59" i="3"/>
  <c r="J59" i="3"/>
  <c r="K59" i="3"/>
  <c r="M59" i="3"/>
  <c r="A60" i="3"/>
  <c r="B60" i="3"/>
  <c r="C60" i="3"/>
  <c r="H60" i="3"/>
  <c r="J60" i="3"/>
  <c r="K60" i="3"/>
  <c r="M60" i="3"/>
  <c r="A61" i="3"/>
  <c r="B61" i="3"/>
  <c r="C61" i="3"/>
  <c r="H61" i="3"/>
  <c r="J61" i="3"/>
  <c r="K61" i="3"/>
  <c r="M61" i="3"/>
  <c r="A62" i="3"/>
  <c r="B62" i="3"/>
  <c r="C62" i="3"/>
  <c r="H62" i="3"/>
  <c r="J62" i="3"/>
  <c r="K62" i="3"/>
  <c r="M62" i="3"/>
  <c r="A63" i="3"/>
  <c r="B63" i="3"/>
  <c r="C63" i="3"/>
  <c r="H63" i="3"/>
  <c r="J63" i="3"/>
  <c r="K63" i="3"/>
  <c r="M63" i="3"/>
  <c r="M28" i="3"/>
  <c r="K28" i="3"/>
  <c r="J28" i="3"/>
  <c r="H28" i="3"/>
  <c r="C28" i="3"/>
  <c r="B28" i="3"/>
  <c r="A28" i="3"/>
  <c r="K47" i="3"/>
  <c r="K45" i="3"/>
  <c r="K43" i="3"/>
  <c r="K46" i="3"/>
  <c r="K44" i="3"/>
  <c r="K42" i="3"/>
  <c r="K66" i="3"/>
  <c r="M2" i="3"/>
  <c r="M3" i="3"/>
  <c r="M4" i="3"/>
  <c r="M5" i="3"/>
  <c r="M6" i="3"/>
  <c r="M7" i="3"/>
  <c r="M8" i="3"/>
  <c r="M9" i="3"/>
  <c r="M10" i="3"/>
  <c r="M11" i="3"/>
  <c r="M12" i="3"/>
  <c r="M13" i="3"/>
  <c r="M14" i="3"/>
  <c r="M15" i="3"/>
  <c r="M16" i="3"/>
  <c r="M17" i="3"/>
  <c r="M18" i="3"/>
  <c r="M19" i="3"/>
  <c r="M20" i="3"/>
  <c r="M21" i="3"/>
  <c r="M22" i="3"/>
  <c r="M23" i="3"/>
  <c r="M24" i="3"/>
  <c r="M25" i="3"/>
  <c r="M26" i="3"/>
  <c r="M27" i="3"/>
  <c r="H2" i="3"/>
  <c r="H3" i="3"/>
  <c r="H4" i="3"/>
  <c r="H5" i="3"/>
  <c r="H6" i="3"/>
  <c r="H7" i="3"/>
  <c r="H8" i="3"/>
  <c r="H9" i="3"/>
  <c r="H10" i="3"/>
  <c r="H11" i="3"/>
  <c r="H12" i="3"/>
  <c r="H13" i="3"/>
  <c r="H14" i="3"/>
  <c r="H15" i="3"/>
  <c r="H16" i="3"/>
  <c r="H17" i="3"/>
  <c r="H18" i="3"/>
  <c r="H19" i="3"/>
  <c r="H20" i="3"/>
  <c r="H21" i="3"/>
  <c r="H22" i="3"/>
  <c r="H23" i="3"/>
  <c r="H24" i="3"/>
  <c r="H25" i="3"/>
  <c r="H26" i="3"/>
  <c r="H27" i="3"/>
  <c r="C2" i="3"/>
  <c r="C3" i="3"/>
  <c r="C4" i="3"/>
  <c r="C5" i="3"/>
  <c r="C6" i="3"/>
  <c r="C7" i="3"/>
  <c r="C8" i="3"/>
  <c r="C9" i="3"/>
  <c r="C10" i="3"/>
  <c r="C11" i="3"/>
  <c r="C12" i="3"/>
  <c r="C13" i="3"/>
  <c r="C14" i="3"/>
  <c r="C15" i="3"/>
  <c r="C16" i="3"/>
  <c r="C17" i="3"/>
  <c r="C18" i="3"/>
  <c r="C19" i="3"/>
  <c r="C20" i="3"/>
  <c r="C21" i="3"/>
  <c r="C22" i="3"/>
  <c r="C23" i="3"/>
  <c r="C24" i="3"/>
  <c r="C25" i="3"/>
  <c r="C26" i="3"/>
  <c r="C27" i="3"/>
  <c r="B2" i="3"/>
  <c r="B3" i="3"/>
  <c r="B4" i="3"/>
  <c r="B5" i="3"/>
  <c r="B6" i="3"/>
  <c r="B7" i="3"/>
  <c r="B8" i="3"/>
  <c r="B9" i="3"/>
  <c r="B10" i="3"/>
  <c r="B11" i="3"/>
  <c r="B12" i="3"/>
  <c r="B13" i="3"/>
  <c r="B14" i="3"/>
  <c r="B15" i="3"/>
  <c r="B16" i="3"/>
  <c r="B17" i="3"/>
  <c r="B18" i="3"/>
  <c r="B19" i="3"/>
  <c r="B20" i="3"/>
  <c r="B21" i="3"/>
  <c r="B22" i="3"/>
  <c r="B23" i="3"/>
  <c r="B24" i="3"/>
  <c r="B25" i="3"/>
  <c r="B26" i="3"/>
  <c r="B27" i="3"/>
  <c r="A2" i="3"/>
  <c r="A3" i="3"/>
  <c r="A4" i="3"/>
  <c r="A5" i="3"/>
  <c r="A6" i="3"/>
  <c r="A8" i="3"/>
  <c r="A9" i="3"/>
  <c r="A10" i="3"/>
  <c r="A11" i="3"/>
  <c r="A12" i="3"/>
  <c r="A13" i="3"/>
  <c r="A14" i="3"/>
  <c r="A15" i="3"/>
  <c r="A16" i="3"/>
  <c r="A17" i="3"/>
  <c r="A18" i="3"/>
  <c r="A19" i="3"/>
  <c r="A20" i="3"/>
  <c r="A21" i="3"/>
  <c r="A22" i="3"/>
  <c r="A23" i="3"/>
  <c r="A24" i="3"/>
  <c r="A25" i="3"/>
  <c r="A26" i="3"/>
  <c r="A27" i="3"/>
  <c r="J42" i="3"/>
  <c r="J44" i="3"/>
  <c r="J46" i="3"/>
  <c r="J43" i="3"/>
  <c r="J45" i="3"/>
  <c r="J47" i="3"/>
  <c r="J69" i="3"/>
  <c r="K69" i="3"/>
  <c r="J68" i="3"/>
  <c r="K68" i="3"/>
  <c r="J67" i="3"/>
  <c r="K67" i="3"/>
  <c r="J66" i="3"/>
  <c r="K14" i="3"/>
  <c r="K15" i="3"/>
  <c r="K16" i="3"/>
  <c r="K17" i="3"/>
  <c r="K18" i="3"/>
  <c r="K19" i="3"/>
  <c r="K20" i="3"/>
  <c r="K21" i="3"/>
  <c r="K22" i="3"/>
  <c r="K23" i="3"/>
  <c r="K24" i="3"/>
  <c r="K25" i="3"/>
  <c r="K26" i="3"/>
  <c r="K27" i="3"/>
  <c r="J15" i="3"/>
  <c r="J16" i="3"/>
  <c r="J17" i="3"/>
  <c r="J18" i="3"/>
  <c r="J19" i="3"/>
  <c r="J20" i="3"/>
  <c r="J21" i="3"/>
  <c r="J22" i="3"/>
  <c r="J23" i="3"/>
  <c r="J24" i="3"/>
  <c r="J25" i="3"/>
  <c r="J26" i="3"/>
  <c r="J27" i="3"/>
  <c r="K2" i="3"/>
  <c r="K11" i="3"/>
  <c r="J14" i="3"/>
  <c r="J2" i="3"/>
  <c r="K12" i="3"/>
  <c r="K10" i="3"/>
  <c r="K6" i="3"/>
  <c r="K4" i="3"/>
  <c r="K9" i="3"/>
  <c r="K7" i="3"/>
  <c r="K5" i="3"/>
  <c r="K3" i="3"/>
  <c r="K13" i="3"/>
  <c r="K8" i="3"/>
  <c r="J11" i="3"/>
  <c r="J3" i="3"/>
  <c r="K32" i="3"/>
  <c r="J32" i="3"/>
  <c r="K31" i="3"/>
  <c r="J31" i="3"/>
  <c r="K30" i="3"/>
  <c r="J6" i="3"/>
  <c r="J12" i="3"/>
  <c r="J4" i="3"/>
  <c r="J10" i="3"/>
  <c r="J13" i="3"/>
  <c r="J5" i="3"/>
  <c r="J9" i="3"/>
  <c r="J8" i="3"/>
  <c r="J7" i="3"/>
  <c r="B1" i="3"/>
  <c r="C1" i="3"/>
  <c r="F1" i="3"/>
  <c r="J30" i="3"/>
  <c r="P10" i="1" l="1"/>
  <c r="C3" i="6" s="1"/>
  <c r="C9" i="6" s="1"/>
  <c r="P1093" i="1" l="1"/>
  <c r="C11" i="6" s="1"/>
  <c r="Q10" i="1"/>
  <c r="K1" i="3"/>
  <c r="Q1093" i="1" l="1"/>
  <c r="J1" i="3"/>
  <c r="E4" i="6" l="1"/>
  <c r="D3" i="6"/>
  <c r="D9" i="6" s="1"/>
  <c r="S1093" i="1"/>
  <c r="D11" i="6" s="1"/>
  <c r="M1" i="3"/>
  <c r="T1093" i="1"/>
  <c r="E11" i="6" s="1"/>
  <c r="E3" i="6"/>
  <c r="E9" i="6" l="1"/>
</calcChain>
</file>

<file path=xl/sharedStrings.xml><?xml version="1.0" encoding="utf-8"?>
<sst xmlns="http://schemas.openxmlformats.org/spreadsheetml/2006/main" count="443" uniqueCount="233">
  <si>
    <t>lfd_Nummer</t>
  </si>
  <si>
    <t>Rechnungsaussteller</t>
  </si>
  <si>
    <t>Rechnungsnummer</t>
  </si>
  <si>
    <t>Bezug</t>
  </si>
  <si>
    <t>Auftragsdatum</t>
  </si>
  <si>
    <t>Rechnungsdatum</t>
  </si>
  <si>
    <t>gezahlt_am</t>
  </si>
  <si>
    <t>Mehrwertsteuer</t>
  </si>
  <si>
    <t>davon_foerderfaehig_lt_Antragsteller</t>
  </si>
  <si>
    <t>von</t>
  </si>
  <si>
    <t>Belegliste</t>
  </si>
  <si>
    <t>gezahlt_durch</t>
  </si>
  <si>
    <t>Inhalt</t>
  </si>
  <si>
    <t>Datentyp</t>
  </si>
  <si>
    <t>Wertebereich</t>
  </si>
  <si>
    <t xml:space="preserve">Format tt.mm.jjjj </t>
  </si>
  <si>
    <t>Format 1.234,10</t>
  </si>
  <si>
    <t>AS</t>
  </si>
  <si>
    <t xml:space="preserve">Alphanumerisch </t>
  </si>
  <si>
    <t>Datum numerisch</t>
  </si>
  <si>
    <t>Numerisch (Geldbetrag)</t>
  </si>
  <si>
    <t>Stand:</t>
  </si>
  <si>
    <t>Rechnungs-
datum</t>
  </si>
  <si>
    <t>Auftrags-
datum</t>
  </si>
  <si>
    <t>Nettobetrag</t>
  </si>
  <si>
    <t>Bruttobetrag</t>
  </si>
  <si>
    <t/>
  </si>
  <si>
    <t>Erläuterungen</t>
  </si>
  <si>
    <t>Rechnungsblatt</t>
  </si>
  <si>
    <t>Gewährte
Skonti/ Rabatte
(vom Brutto)
€</t>
  </si>
  <si>
    <t>Sonstige
nicht ff.
Nettoausgaben
€</t>
  </si>
  <si>
    <t>Spaltenbezeichnung</t>
  </si>
  <si>
    <t>Lfd. Nr.</t>
  </si>
  <si>
    <t>Lfd.
Nr.</t>
  </si>
  <si>
    <t>Gezahlt 
am</t>
  </si>
  <si>
    <t>Gezahlt am</t>
  </si>
  <si>
    <t>Max. 255 Zeichen</t>
  </si>
  <si>
    <t>Bruttorechnungsbetrag     €</t>
  </si>
  <si>
    <t>Gewährte Skonti/ Rabatte (vom Brutto)     €</t>
  </si>
  <si>
    <t>Davon förderfähig lt. Amt     €</t>
  </si>
  <si>
    <t>Sonstige nicht ff. Nettoausgaben     €</t>
  </si>
  <si>
    <t>Antragstellende/r</t>
  </si>
  <si>
    <t>Fortlaufende Nummer der Rechnung innerhalb des Vorhabens/ Projekts</t>
  </si>
  <si>
    <t xml:space="preserve">Seite </t>
  </si>
  <si>
    <t xml:space="preserve">Bewilligung vom: </t>
  </si>
  <si>
    <t>Skonti_Rabatte</t>
  </si>
  <si>
    <t xml:space="preserve"> Seite/n</t>
  </si>
  <si>
    <t xml:space="preserve">Kurzbezeichnung: </t>
  </si>
  <si>
    <t xml:space="preserve">   (Schluss-)Zahlungsantrag vom: </t>
  </si>
  <si>
    <t>Zahlbetrag lt. Zahlungs-
nachweis
€</t>
  </si>
  <si>
    <t xml:space="preserve">
Umsatz-
steuer
€</t>
  </si>
  <si>
    <t xml:space="preserve">
Umsatz-
steuersatz
%</t>
  </si>
  <si>
    <t xml:space="preserve">
Netto-
betrag
€</t>
  </si>
  <si>
    <t>Unterschrift:</t>
  </si>
  <si>
    <t>Unternehmensnr. (UD):</t>
  </si>
  <si>
    <t>Zahlbetrag lt. Zahlungsnachweis     €</t>
  </si>
  <si>
    <t>Umsatzsteuersatz     %</t>
  </si>
  <si>
    <t>Numerisch</t>
  </si>
  <si>
    <t>max. 1 Nachkommastelle xx,x</t>
  </si>
  <si>
    <t>Nettobetrag     €</t>
  </si>
  <si>
    <t xml:space="preserve">VZMB vom: </t>
  </si>
  <si>
    <t>Brutto-
rechnungs-
betrag
€</t>
  </si>
  <si>
    <t xml:space="preserve">
Förderfähig lt.
Antragsteller
€</t>
  </si>
  <si>
    <t>Förderfähig lt. Antragsteller     €</t>
  </si>
  <si>
    <t>Umsatzsteuer     €</t>
  </si>
  <si>
    <t xml:space="preserve">Vorhabens-/ Projektnr.: </t>
  </si>
  <si>
    <t>SEU - 15.11.2018</t>
  </si>
  <si>
    <r>
      <t xml:space="preserve">Lt. VWN nicht durch AS zu verantworten lt. VWK - </t>
    </r>
    <r>
      <rPr>
        <b/>
        <sz val="11"/>
        <color rgb="FFFF0000"/>
        <rFont val="Calibri"/>
        <family val="2"/>
        <scheme val="minor"/>
      </rPr>
      <t>nicht vom Antragsteller auszufüllen</t>
    </r>
    <r>
      <rPr>
        <b/>
        <sz val="11"/>
        <color theme="1"/>
        <rFont val="Calibri"/>
        <family val="2"/>
        <scheme val="minor"/>
      </rPr>
      <t xml:space="preserve">
€</t>
    </r>
  </si>
  <si>
    <r>
      <t>Zuwendung lt. Amt</t>
    </r>
    <r>
      <rPr>
        <b/>
        <sz val="11"/>
        <color rgb="FFFF0000"/>
        <rFont val="Calibri"/>
        <family val="2"/>
        <scheme val="minor"/>
      </rPr>
      <t xml:space="preserve">
- nicht vom Antragsteller auszufüllen</t>
    </r>
  </si>
  <si>
    <t>davon_foerderfaehig_lt_Amt</t>
  </si>
  <si>
    <t>nicht_durch_AS_zu_verantworten</t>
  </si>
  <si>
    <t>Bemerkungen</t>
  </si>
  <si>
    <t xml:space="preserve">Hinweis:
Grundlage des Auszahlungsantrags sind die von dem/r Antragstellenden beantragten förderfähigen Ausgaben. Das ausgedruckte Exemplar mit Unterschrift ist dem Auszahlungsantrag beizulegen. Das unterschriebene Exemplar besitzt Gültigkeit bei eventuellen Abweichungen gegenüber der digitalen Belegliste. </t>
  </si>
  <si>
    <t>Beantragt lt. Antragsteller 
€</t>
  </si>
  <si>
    <t>Hilfsspalten</t>
  </si>
  <si>
    <t>Maßnahme</t>
  </si>
  <si>
    <t>TV-Nr.</t>
  </si>
  <si>
    <t>Fördergegenstand</t>
  </si>
  <si>
    <t>Kostengruppe</t>
  </si>
  <si>
    <t>Teilvorhaben_Nr</t>
  </si>
  <si>
    <t>Empfänger der Förderung</t>
  </si>
  <si>
    <t>Kostenbezeichnung</t>
  </si>
  <si>
    <t>Anzahl Teilnehmer</t>
  </si>
  <si>
    <t>Rechnungsposition</t>
  </si>
  <si>
    <t>Summe in €
Umsatzsteuer</t>
  </si>
  <si>
    <t>Summe in €
Förderfähig lt. Antragsteller</t>
  </si>
  <si>
    <t>Summe in €
Beantragt laut Antragsteller</t>
  </si>
  <si>
    <t>Summe in €
Davon förderfähig lt. Amt</t>
  </si>
  <si>
    <t>SUMME</t>
  </si>
  <si>
    <t>Maßnahme                      </t>
  </si>
  <si>
    <t>Faktor</t>
  </si>
  <si>
    <t>Bedeutung</t>
  </si>
  <si>
    <t>Grundlage für Drop-Down Menü</t>
  </si>
  <si>
    <t>Imkertag</t>
  </si>
  <si>
    <t>Hilfstabelle_Maßnahmen</t>
  </si>
  <si>
    <t>Grundlage für DropDown-Feld in Rechnungsblatt
Bereichsname: "Maßnahmen"</t>
  </si>
  <si>
    <t>Name der Maßnahme</t>
  </si>
  <si>
    <t>Text</t>
  </si>
  <si>
    <t>Name des korrespondierenden profil/cs Feldes. Muss befüllt sein, wenn die Werte der Spalte exportiert werden sollen</t>
  </si>
  <si>
    <t>Name des Födergegenstandes. Im Rechnungsblatt wird dieser Wert auf Basis der gewählten Maßnahme automatisch befüllt</t>
  </si>
  <si>
    <t>gibt an, ob diese Spalte in die CSV-Datei exportiert werden soll, für den späteren Import in profil/cs</t>
  </si>
  <si>
    <t>Hilfstabelle_Spalten</t>
  </si>
  <si>
    <t>hier müssen weitere Spalten hinzugefügt werden, wenn im Rechnungsblatt weitere Spalten eingefügt werden, sofern diese in die CSV-Datei zu übernehmen sind.
Bereichsname: "Spalten"</t>
  </si>
  <si>
    <t>Spaltenüberschrift</t>
  </si>
  <si>
    <t>Name der Spalte in Zeile 8 des Rechnungsblattes</t>
  </si>
  <si>
    <t>profil/cs Feldname</t>
  </si>
  <si>
    <t>Basisbelegliste</t>
  </si>
  <si>
    <t>gibt an, ob diese Spalte Bestandteil der Basisbelegliste für alle Beleglisten ist. Wenn ja, darf diese Spalte nicht gelöscht, höchstens ausgeblendet werden</t>
  </si>
  <si>
    <t>entweder 'x' oder leer)</t>
  </si>
  <si>
    <t>Exportieren</t>
  </si>
  <si>
    <t>profil c/s Feldname</t>
  </si>
  <si>
    <t>x</t>
  </si>
  <si>
    <t>Summe in €
Zuwendung lt. Amt</t>
  </si>
  <si>
    <t>SUMME lt. Rechnungsblatt</t>
  </si>
  <si>
    <t>Wird automatisch befüllt, sobald das Rechnungsdatum eingetragen wird.</t>
  </si>
  <si>
    <t>Beantragt lt. Antragsteller €</t>
  </si>
  <si>
    <t>Lt. VWN nicht durch AS zu verantworten lt. VWK €</t>
  </si>
  <si>
    <t>Unterschrift</t>
  </si>
  <si>
    <t>Bitte auf der letzte Seite der Belegliste unterschreiben. Leere Zeilen zwischen letztem Eintrag und Unterschrift bitte löschen.</t>
  </si>
  <si>
    <t>Landesverband…</t>
  </si>
  <si>
    <t>nicht auszufüllen</t>
  </si>
  <si>
    <t>08….</t>
  </si>
  <si>
    <t>Imkereiförderung</t>
  </si>
  <si>
    <t>Beantragt lt. Antragsteller                            €</t>
  </si>
  <si>
    <t>Davon
förderfähig lt.
Amt
€</t>
  </si>
  <si>
    <t>Anfängerschulung Teil 1</t>
  </si>
  <si>
    <t>Verband</t>
  </si>
  <si>
    <t>Honigschleuder</t>
  </si>
  <si>
    <t>Verein XY</t>
  </si>
  <si>
    <r>
      <t xml:space="preserve">Laufende Nummer des jeweiligen Rechnungsbelegs in der Belegliste
</t>
    </r>
    <r>
      <rPr>
        <i/>
        <u/>
        <sz val="10"/>
        <rFont val="Calibri"/>
        <family val="2"/>
        <scheme val="minor"/>
      </rPr>
      <t xml:space="preserve">Hinweis: 
</t>
    </r>
    <r>
      <rPr>
        <i/>
        <sz val="10"/>
        <rFont val="Calibri"/>
        <family val="2"/>
        <scheme val="minor"/>
      </rPr>
      <t xml:space="preserve">Je Rechnung ist eine Zeile zu befüllen, auch wenn eine Rechnung mehrere Beschaffungen enthält. Beinhaltet eine Rechnung mehrere Beschaffungen mit unterschiedlichen Mehrwertsteuersätzen, so ist je Beschaffung eine neue Zeile anzulegen.
Jede laufende Nummer darf nur einmal vorkommen und eine Vergabe von Unternummern ist nicht möglich.
</t>
    </r>
    <r>
      <rPr>
        <i/>
        <u/>
        <sz val="10"/>
        <rFont val="Calibri"/>
        <family val="2"/>
        <scheme val="minor"/>
      </rPr>
      <t>Hinweis Behörde:</t>
    </r>
    <r>
      <rPr>
        <i/>
        <sz val="10"/>
        <rFont val="Calibri"/>
        <family val="2"/>
        <scheme val="minor"/>
      </rPr>
      <t xml:space="preserve"> 
Es ist zwingend, dass eine laufende Nummer eingetragen ist, damit die Zeile in die CSV-Datei exportiert wird.</t>
    </r>
  </si>
  <si>
    <t>Auswahl der Maßnahme über Drop-Down Menü.</t>
  </si>
  <si>
    <r>
      <t xml:space="preserve">Sonstiger, nicht-förderfähiger Anteil der Rechnung
</t>
    </r>
    <r>
      <rPr>
        <i/>
        <u/>
        <sz val="10"/>
        <rFont val="Calibri"/>
        <family val="2"/>
        <scheme val="minor"/>
      </rPr>
      <t xml:space="preserve">Hinweis:
</t>
    </r>
    <r>
      <rPr>
        <i/>
        <sz val="10"/>
        <rFont val="Calibri"/>
        <family val="2"/>
        <scheme val="minor"/>
      </rPr>
      <t xml:space="preserve">Umfasst nicht-förderfähige Ausgaben, die </t>
    </r>
    <r>
      <rPr>
        <b/>
        <i/>
        <sz val="10"/>
        <rFont val="Calibri"/>
        <family val="2"/>
        <scheme val="minor"/>
      </rPr>
      <t xml:space="preserve">nicht bereits in Spalte K (Skonti/ Rabatte vom Brutto) oder Spalte L (Umsatzsteuer) erfasst </t>
    </r>
    <r>
      <rPr>
        <i/>
        <sz val="10"/>
        <rFont val="Calibri"/>
        <family val="2"/>
        <scheme val="minor"/>
      </rPr>
      <t xml:space="preserve">worden sind. Z.B.: </t>
    </r>
    <r>
      <rPr>
        <b/>
        <i/>
        <sz val="10"/>
        <rFont val="Calibri"/>
        <family val="2"/>
        <scheme val="minor"/>
      </rPr>
      <t>Portokosten</t>
    </r>
    <r>
      <rPr>
        <i/>
        <sz val="10"/>
        <rFont val="Calibri"/>
        <family val="2"/>
        <scheme val="minor"/>
      </rPr>
      <t xml:space="preserve">, sonstige Gutschriften und Vergütungen, </t>
    </r>
    <r>
      <rPr>
        <b/>
        <i/>
        <sz val="10"/>
        <rFont val="Calibri"/>
        <family val="2"/>
        <scheme val="minor"/>
      </rPr>
      <t>Mängeleinbehalte</t>
    </r>
    <r>
      <rPr>
        <i/>
        <sz val="10"/>
        <rFont val="Calibri"/>
        <family val="2"/>
        <scheme val="minor"/>
      </rPr>
      <t xml:space="preserve">, weitere </t>
    </r>
    <r>
      <rPr>
        <b/>
        <i/>
        <sz val="10"/>
        <rFont val="Calibri"/>
        <family val="2"/>
        <scheme val="minor"/>
      </rPr>
      <t>Abzüge vom Bruttorechnungsbetrag</t>
    </r>
    <r>
      <rPr>
        <i/>
        <sz val="10"/>
        <rFont val="Calibri"/>
        <family val="2"/>
        <scheme val="minor"/>
      </rPr>
      <t>. Nicht-förderfähige Ausgaben sind auch dann zu erfassen, wenn diese zwar eingeräumt, von dem/der Antragstellenden beim Bezahlen der Rechnung aber nicht in Anspruch genommen wurden.</t>
    </r>
  </si>
  <si>
    <r>
      <rPr>
        <i/>
        <u/>
        <sz val="10"/>
        <rFont val="Calibri"/>
        <family val="2"/>
        <scheme val="minor"/>
      </rPr>
      <t>Hinweis Behörde:</t>
    </r>
    <r>
      <rPr>
        <sz val="11"/>
        <rFont val="Calibri"/>
        <family val="2"/>
        <scheme val="minor"/>
      </rPr>
      <t xml:space="preserve">
Kommt es bei der VWK zum Abzug von ff. Ausgaben, kann hier der Wert eingetragen werden, den der Antragsteller nicht zu verantworten hat. Der Betrag darf nicht größer sein als die Differenz zwischen "Davon förderf. lt. AS" und "Davon förderf. lt. VWK". Dieser Betrag wird nicht als Kürzung gewertet.</t>
    </r>
  </si>
  <si>
    <r>
      <rPr>
        <i/>
        <u/>
        <sz val="10"/>
        <rFont val="Calibri"/>
        <family val="2"/>
        <scheme val="minor"/>
      </rPr>
      <t>Hinweis Behörde:</t>
    </r>
    <r>
      <rPr>
        <sz val="11"/>
        <rFont val="Calibri"/>
        <family val="2"/>
        <scheme val="minor"/>
      </rPr>
      <t xml:space="preserve">
Eintragung der Kürzungsgründe.</t>
    </r>
  </si>
  <si>
    <t>Aktivieren Sie Makros!
Alle Beträge (mit Ausnahme des Umsatzsteuersatzes) sind kaufmännisch auf zwei Nachkommastellen gerundet anzugeben. Formelfunktionen dürfen nur dann verwendet werden, wenn ihnen eine RUNDEN-Formel vorweggestellt wird, da Excel sonst im Hintergrund weiterrechnet. 
Hinweis Behörde: Grau unterlegte Angaben werden in Profil c/s importiert.</t>
  </si>
  <si>
    <t>Bemerkung</t>
  </si>
  <si>
    <t>Nachzureichende Unterlagen /Informationen</t>
  </si>
  <si>
    <t>Mitteilung der Behörde, welche Unterlagen / Informationen nachgereicht werden müssen, damit Maßnahme gefördert werden kann.</t>
  </si>
  <si>
    <t>Stand:   SEU - 31.01.2020</t>
  </si>
  <si>
    <t>Schulungsthema oder Art der Beschaffung (z.B. Honigschleuder)</t>
  </si>
  <si>
    <r>
      <t xml:space="preserve">Umsatzsteuer lt. Rechnung
</t>
    </r>
    <r>
      <rPr>
        <i/>
        <u/>
        <sz val="10"/>
        <rFont val="Calibri"/>
        <family val="2"/>
        <scheme val="minor"/>
      </rPr>
      <t>Hinweis:
Betrag wird in Excel automatisch berechnet (Formel hinterlegt).</t>
    </r>
    <r>
      <rPr>
        <i/>
        <sz val="10"/>
        <rFont val="Calibri"/>
        <family val="2"/>
        <scheme val="minor"/>
      </rPr>
      <t xml:space="preserve">
</t>
    </r>
  </si>
  <si>
    <t>Bitte nicht ausfüllen, Feld wird von Behörde ausgefüllt.
Förderfähiger Anteil der Rechnung nach Prüfung durch die Behörde.</t>
  </si>
  <si>
    <r>
      <rPr>
        <i/>
        <u/>
        <sz val="10"/>
        <color theme="1"/>
        <rFont val="Arial"/>
        <family val="2"/>
      </rPr>
      <t>Hinweis:</t>
    </r>
    <r>
      <rPr>
        <sz val="10"/>
        <color theme="1"/>
        <rFont val="Arial"/>
        <family val="2"/>
      </rPr>
      <t xml:space="preserve">
Grundlage des Zahlungsantrags sind die von dem/r Antragstellenden beantragten förderfähigen Ausgaben. Das ausgedruckte Exemplar mit Unterschrift ist dem Auszahlungsantrag beizulegen. Das unterschriebene Exemplar besitzt Gültigkeit bei eventuellen Abweichungen gegenüber der digitalen Belegliste.</t>
    </r>
  </si>
  <si>
    <r>
      <t>Davon
förderfähig lt.
Amt</t>
    </r>
    <r>
      <rPr>
        <b/>
        <sz val="11"/>
        <rFont val="Calibri"/>
        <family val="2"/>
        <scheme val="minor"/>
      </rPr>
      <t xml:space="preserve"> - </t>
    </r>
    <r>
      <rPr>
        <b/>
        <sz val="11"/>
        <color rgb="FFFF0000"/>
        <rFont val="Calibri"/>
        <family val="2"/>
        <scheme val="minor"/>
      </rPr>
      <t>nicht vom Antragsteller auszufüllen</t>
    </r>
    <r>
      <rPr>
        <b/>
        <sz val="11"/>
        <color theme="1"/>
        <rFont val="Calibri"/>
        <family val="2"/>
        <scheme val="minor"/>
      </rPr>
      <t xml:space="preserve">
€</t>
    </r>
  </si>
  <si>
    <r>
      <t xml:space="preserve">Lt. VWN nicht durch AS zu verantworten lt. VWK </t>
    </r>
    <r>
      <rPr>
        <b/>
        <sz val="11"/>
        <rFont val="Calibri"/>
        <family val="2"/>
        <scheme val="minor"/>
      </rPr>
      <t>-</t>
    </r>
    <r>
      <rPr>
        <b/>
        <sz val="11"/>
        <color theme="1"/>
        <rFont val="Calibri"/>
        <family val="2"/>
        <scheme val="minor"/>
      </rPr>
      <t xml:space="preserve"> </t>
    </r>
    <r>
      <rPr>
        <b/>
        <sz val="11"/>
        <color rgb="FFFF0000"/>
        <rFont val="Calibri"/>
        <family val="2"/>
        <scheme val="minor"/>
      </rPr>
      <t>nicht vom Antragsteller auszufüllen</t>
    </r>
    <r>
      <rPr>
        <b/>
        <sz val="11"/>
        <color theme="1"/>
        <rFont val="Calibri"/>
        <family val="2"/>
        <scheme val="minor"/>
      </rPr>
      <t xml:space="preserve">
€</t>
    </r>
  </si>
  <si>
    <r>
      <t>Bemerkungen</t>
    </r>
    <r>
      <rPr>
        <b/>
        <sz val="11"/>
        <color rgb="FFFF0000"/>
        <rFont val="Calibri"/>
        <family val="2"/>
        <scheme val="minor"/>
      </rPr>
      <t xml:space="preserve"> 
</t>
    </r>
    <r>
      <rPr>
        <b/>
        <sz val="11"/>
        <rFont val="Calibri"/>
        <family val="2"/>
        <scheme val="minor"/>
      </rPr>
      <t xml:space="preserve">- </t>
    </r>
    <r>
      <rPr>
        <b/>
        <sz val="11"/>
        <color rgb="FFFF0000"/>
        <rFont val="Calibri"/>
        <family val="2"/>
        <scheme val="minor"/>
      </rPr>
      <t>nicht vom Antragsteller auszufüllen</t>
    </r>
  </si>
  <si>
    <r>
      <t xml:space="preserve">Nachzureichende Unterlagen /Informationen </t>
    </r>
    <r>
      <rPr>
        <b/>
        <sz val="11"/>
        <rFont val="Calibri"/>
        <family val="2"/>
        <scheme val="minor"/>
      </rPr>
      <t>-</t>
    </r>
    <r>
      <rPr>
        <b/>
        <sz val="11"/>
        <color rgb="FFFF0000"/>
        <rFont val="Calibri"/>
        <family val="2"/>
        <scheme val="minor"/>
      </rPr>
      <t xml:space="preserve"> nicht vom Antragsteller auszufüllen</t>
    </r>
  </si>
  <si>
    <t>Schulung</t>
  </si>
  <si>
    <t>Bienenstockwaagen</t>
  </si>
  <si>
    <t>75 % - Ausstattung für Schulungen</t>
  </si>
  <si>
    <t>30 % - Ausstattung für Schulungen</t>
  </si>
  <si>
    <t>Schulungen</t>
  </si>
  <si>
    <t>Leinwand</t>
  </si>
  <si>
    <t>5 € Porto nicht förderfähig</t>
  </si>
  <si>
    <t>Summe</t>
  </si>
  <si>
    <t>z.B. Verein, Verband, Imkerschule</t>
  </si>
  <si>
    <r>
      <t xml:space="preserve">Datum der ausgestellten Rechnung oder der Schulung/Imkertag.
</t>
    </r>
    <r>
      <rPr>
        <i/>
        <u/>
        <sz val="10"/>
        <rFont val="Calibri"/>
        <family val="2"/>
        <scheme val="minor"/>
      </rPr>
      <t>Hinweis Behörde:</t>
    </r>
    <r>
      <rPr>
        <i/>
        <sz val="10"/>
        <color theme="1"/>
        <rFont val="Calibri"/>
        <family val="2"/>
        <scheme val="minor"/>
      </rPr>
      <t xml:space="preserve">
Es ist zwingend ein Rechnungsdatum einzutragen, damit die Zeile in die CSV-Datei exportiert wird.</t>
    </r>
  </si>
  <si>
    <t>Anzahl der Teilnehmer an einer Schulung.</t>
  </si>
  <si>
    <r>
      <t xml:space="preserve">Zahlungsdatum der Rechnung oder
</t>
    </r>
    <r>
      <rPr>
        <sz val="11"/>
        <rFont val="Calibri"/>
        <family val="2"/>
        <scheme val="minor"/>
      </rPr>
      <t xml:space="preserve">Pauschale: </t>
    </r>
    <r>
      <rPr>
        <sz val="11"/>
        <color theme="1"/>
        <rFont val="Calibri"/>
        <family val="2"/>
        <scheme val="minor"/>
      </rPr>
      <t>Bei Schulungen/Imkertag Datum der Schulung/Imkertag eintragen (bitte dasselbe Datum wie beim Rechnungsdatum eintragen).</t>
    </r>
  </si>
  <si>
    <r>
      <t xml:space="preserve">Schulung/Imkertag: Bitte die Höhe des Pauschalbetrags eintragen.
Material, Geräte, Bienenstockwaagen: Zahlbetrag laut Zahlungsnachweis
</t>
    </r>
    <r>
      <rPr>
        <i/>
        <u/>
        <sz val="10"/>
        <rFont val="Calibri"/>
        <family val="2"/>
        <scheme val="minor"/>
      </rPr>
      <t>Hinweis:</t>
    </r>
    <r>
      <rPr>
        <i/>
        <sz val="10"/>
        <rFont val="Calibri"/>
        <family val="2"/>
        <scheme val="minor"/>
      </rPr>
      <t xml:space="preserve">
Zahlungsnachweis: z.B. Kontoauszug. Der tatsächlich gezahlte Bruttozahlbetrag kann vom theoretischen Bruttozahlbetrag bzw. vom Bruttorechnungsbetrag abweichen!</t>
    </r>
  </si>
  <si>
    <r>
      <rPr>
        <sz val="11"/>
        <rFont val="Calibri"/>
        <family val="2"/>
        <scheme val="minor"/>
      </rPr>
      <t>Schulung/Imkertag: Bitte die Höhe der Pauschale eintragen.</t>
    </r>
    <r>
      <rPr>
        <strike/>
        <sz val="11"/>
        <rFont val="Calibri"/>
        <family val="2"/>
        <scheme val="minor"/>
      </rPr>
      <t xml:space="preserve">
</t>
    </r>
    <r>
      <rPr>
        <sz val="11"/>
        <rFont val="Calibri"/>
        <family val="2"/>
        <scheme val="minor"/>
      </rPr>
      <t>Material, Geräte, Bienenstockwaagen: Bitte den Brutto-Rechnungsbetrag eintragen.</t>
    </r>
    <r>
      <rPr>
        <strike/>
        <sz val="11"/>
        <rFont val="Calibri"/>
        <family val="2"/>
        <scheme val="minor"/>
      </rPr>
      <t xml:space="preserve">
</t>
    </r>
  </si>
  <si>
    <r>
      <t xml:space="preserve">Material, Geräte, Bienenstockwaagen: Gewährte Skonti und Rabatte (vom Brutto) laut Rechnung
</t>
    </r>
    <r>
      <rPr>
        <i/>
        <u/>
        <sz val="10"/>
        <rFont val="Calibri"/>
        <family val="2"/>
        <scheme val="minor"/>
      </rPr>
      <t>Hinweis:</t>
    </r>
    <r>
      <rPr>
        <sz val="10"/>
        <rFont val="Calibri"/>
        <family val="2"/>
        <scheme val="minor"/>
      </rPr>
      <t xml:space="preserve">
</t>
    </r>
    <r>
      <rPr>
        <i/>
        <sz val="10"/>
        <rFont val="Calibri"/>
        <family val="2"/>
        <scheme val="minor"/>
      </rPr>
      <t>Skonti und Rabatte sind auch dann zu erfassen, wenn diese zwar eingeräumt, von dem/der Antragstellenden beim Bezahlen der Rechnung aber nicht in Anspruch genommen wurden.</t>
    </r>
  </si>
  <si>
    <r>
      <t xml:space="preserve">Schulung/Imkertag: Bitte "0" eintragen.
Material, Geräte, Bienenstockwaagen: Umsatzsteuersatz laut Rechnung
</t>
    </r>
    <r>
      <rPr>
        <i/>
        <u/>
        <sz val="10"/>
        <rFont val="Calibri"/>
        <family val="2"/>
        <scheme val="minor"/>
      </rPr>
      <t>Hinweis:</t>
    </r>
    <r>
      <rPr>
        <i/>
        <sz val="10"/>
        <rFont val="Calibri"/>
        <family val="2"/>
        <scheme val="minor"/>
      </rPr>
      <t xml:space="preserve">
Bei umsatzsteuerfreien Beträgen ist 0,0% einzugeben. Enthält eine Rechnung verschiedene Umsatzsteuersätze, ist dies bei der Berechnung entsprechend zu berücksichtigen - siehe bitte Hinweis zu Lfd. Nr.</t>
    </r>
  </si>
  <si>
    <r>
      <t xml:space="preserve">Schulungen/Imkertag: Bitte die Höhe der Pauschale eintragen.
Material, Geräte, Bienenstockwaagen: Nettobetrag wird automatisch berechnet. Sollte mit Rechnung übereinstimmen.
</t>
    </r>
    <r>
      <rPr>
        <i/>
        <u/>
        <sz val="10"/>
        <rFont val="Calibri"/>
        <family val="2"/>
        <scheme val="minor"/>
      </rPr>
      <t>Hinweis Behörde:</t>
    </r>
    <r>
      <rPr>
        <i/>
        <sz val="10"/>
        <rFont val="Calibri"/>
        <family val="2"/>
        <scheme val="minor"/>
      </rPr>
      <t xml:space="preserve">
Es ist zwingend ein Nettobetrag einzutragen, bzw. errechnen zu lassen, damit die Zeile in die CSV-Datei exportiert wird (Formel hinterlegt).</t>
    </r>
  </si>
  <si>
    <r>
      <t xml:space="preserve">Schulungen/Imkertag: Betrag der Pauschale eintragen. 
Material, Geräte, Bienenstockwaagen: Nettobetrag minus "Sonstige nicht ff. Nettoausgaben"
</t>
    </r>
    <r>
      <rPr>
        <i/>
        <u/>
        <sz val="10"/>
        <rFont val="Calibri"/>
        <family val="2"/>
        <scheme val="minor"/>
      </rPr>
      <t>Hinweis:</t>
    </r>
    <r>
      <rPr>
        <i/>
        <sz val="10"/>
        <rFont val="Calibri"/>
        <family val="2"/>
        <scheme val="minor"/>
      </rPr>
      <t xml:space="preserve">
Die von dem/der Antragstellenden beantragten förderfähigen Ausgaben sind Grundlage des Zahlungsantrags. Der/die Antragstellende ist für die im Zahlungsantrag gemachten Angaben verantwortlich.</t>
    </r>
  </si>
  <si>
    <t>Feld wird automatisch befüllt: Betrag "Förderfähig lt. Antragsteller" wird mit dem Fördersatz (100%,75%,30%) multipliziert.</t>
  </si>
  <si>
    <t>Bienenstockwaage</t>
  </si>
  <si>
    <t>Bienenköniginnen</t>
  </si>
  <si>
    <t>Vatervölker</t>
  </si>
  <si>
    <t>Beschaffung von Bienenköniginnen</t>
  </si>
  <si>
    <t xml:space="preserve">Schulungen: </t>
  </si>
  <si>
    <t xml:space="preserve">Imkertag: </t>
  </si>
  <si>
    <t>Umsatzsteuersatz % --&gt; Bitte "0" (null) eintragen --&gt; Spalte Umsatzsteuer, Nettobetrag wird automatisch ausgefüllt</t>
  </si>
  <si>
    <t>Erläuterungen zu den einzelnen Spalten:</t>
  </si>
  <si>
    <t>Maximal 3.000 € Zuschuss pro Beschaffung</t>
  </si>
  <si>
    <t>Gezahlt am --&gt; Bitte hier das Datum der Zahlung aus dem Zahlungsnachweis eintragen</t>
  </si>
  <si>
    <t>Zahlbetrag lt. Zahlungsnachweis --&gt; Bitte hier den Betrag aus dem Zahlungsnachweis eintragen</t>
  </si>
  <si>
    <r>
      <t xml:space="preserve">Umsatzsteuersatz --&gt; Bitte eintragen. Umsatzsteuer und Nettobetrag berechnet sich automatisch. </t>
    </r>
    <r>
      <rPr>
        <b/>
        <sz val="12"/>
        <color theme="1"/>
        <rFont val="Calibri"/>
        <family val="2"/>
        <scheme val="minor"/>
      </rPr>
      <t>Falls Zeilen in Belegliste eingefügt werden - Formeln kopieren!</t>
    </r>
  </si>
  <si>
    <t>Förderfähig lt. Antragsteller --&gt; Bitte förderfähigen NETTOBETRAG hier eintragen, d.h. Spalte "Nettobetrag" minus Spalte "Sonstige nicht förderfähige Nettoausgaben". Nicht mit Fördersatz multiplizieren!</t>
  </si>
  <si>
    <r>
      <t xml:space="preserve">Beantragt lt. Antragsteller --&gt; = förderfähiger Nettobetrag * Fördersatz. Wird automatisch berechnet. </t>
    </r>
    <r>
      <rPr>
        <b/>
        <sz val="11"/>
        <color theme="1"/>
        <rFont val="Calibri"/>
        <family val="2"/>
        <scheme val="minor"/>
      </rPr>
      <t xml:space="preserve">Falls Zeilen in Belegliste eingefügt werden - Formeln kopieren! </t>
    </r>
  </si>
  <si>
    <t>Bruttorechnungsbetrag --&gt; Bitte hier den Bruttobetrag aus der Rechnung eintragen</t>
  </si>
  <si>
    <t>Ausstattungen für Schulungen/Bienenstockwaagen:</t>
  </si>
  <si>
    <t>Bienenköniginnen:</t>
  </si>
  <si>
    <t>18.10.2023</t>
  </si>
  <si>
    <t>Zahlbetrag lt. Zahlungsnachweis, Bruttorechnungsbetrag, Förderfähig lt. Antragsteller --&gt; Bitte hier den Betrag aus der Spalte "Summe beantragte Förderung" aus dem Formular "Förderung von Bienenköniginnen" eintragen</t>
  </si>
  <si>
    <r>
      <t xml:space="preserve">Beantragt lt. Antragsteller --&gt; = Pauschalbetrag 130 € oder 260 €. Wird automatisch befüllt. </t>
    </r>
    <r>
      <rPr>
        <b/>
        <sz val="11"/>
        <color theme="1"/>
        <rFont val="Calibri"/>
        <family val="2"/>
        <scheme val="minor"/>
      </rPr>
      <t xml:space="preserve">Falls Zeilen in Belegliste eingefügt werden, bitte Formeln kopieren! </t>
    </r>
  </si>
  <si>
    <t>Vatervölker:</t>
  </si>
  <si>
    <t>Aufbau Vatervölker</t>
  </si>
  <si>
    <t>Anzahl Teilnehmer/Bienenköniginnen/Vatervölker</t>
  </si>
  <si>
    <t>Rechnungsdatum --&gt; Bitte hier das Rechnungsdatum eintragen</t>
  </si>
  <si>
    <r>
      <t xml:space="preserve">Auftragsdatum --&gt; Wird automatisch befüllt. </t>
    </r>
    <r>
      <rPr>
        <b/>
        <sz val="12"/>
        <color theme="1"/>
        <rFont val="Calibri"/>
        <family val="2"/>
        <scheme val="minor"/>
      </rPr>
      <t xml:space="preserve">Falls Zeilen in Belegliste eingefügt werden, bitte Formeln kopieren! </t>
    </r>
  </si>
  <si>
    <t>Beschaffung von gekörten und leistungsgeprüften Bienenköniginnen</t>
  </si>
  <si>
    <t>Rechnung über die Beschaffung von zwei g.u.l. Bienenköniginnen lag nicht vor</t>
  </si>
  <si>
    <t>Belegstelle AA</t>
  </si>
  <si>
    <t>Belegstelle BB</t>
  </si>
  <si>
    <t>Belegstelle CC</t>
  </si>
  <si>
    <t>Mindestanzahl 15 Vatervölker liegt nicht vor, daher keine Förderung</t>
  </si>
  <si>
    <t>12.03.2023</t>
  </si>
  <si>
    <t>Imkertag - Tag 1</t>
  </si>
  <si>
    <t>Imkertag - Tag 2</t>
  </si>
  <si>
    <t>130 € pro Schulung/260 € Tagesveranstaltung, mind. 10 Teilnehmer, förderfähiges Schulungsthema, mind. 90 Minuten Vortragsdauer/summarische Vortragsdauer mind. 270 Minuten bei Tagesveranstaltungen</t>
  </si>
  <si>
    <t>Rechnungsdatum, Gezahlt am --&gt; Bitte hier Datum der Schulung eintragen</t>
  </si>
  <si>
    <t>Zahlbetrag lt. Zahlungsnachweis, Bruttorechnungsbetrag, Förderfähig lt. Antragsteller --&gt; Bitte hier den Pauschalbetrag in Höhe von 4.500 € eintragen</t>
  </si>
  <si>
    <r>
      <t>Beantragt lt. Antragsteller --&gt; = Pauschalbetrag 4.500 €. Wird automatisch befüllt.</t>
    </r>
    <r>
      <rPr>
        <b/>
        <sz val="11"/>
        <color theme="1"/>
        <rFont val="Calibri"/>
        <family val="2"/>
        <scheme val="minor"/>
      </rPr>
      <t xml:space="preserve"> Falls Zeilen in Belegliste eingefügt werden, bitte Formeln kopieren! </t>
    </r>
  </si>
  <si>
    <t>Fördersatz 75 % der Nettokosten; 30 % Fördersatz bei folgenden Beschaffungen: Beamer, Leinwände, Bienenstockwaagen</t>
  </si>
  <si>
    <t>Sonstige nicht förderfähige Nettoausgaben --&gt; wie Naturalrabatte (monetärer Wert ist ggf. zu erfragen), Rabatte, Skonti, Porto, Transport- und Verpackungskosten. Bitte Nettobetrag für diese Kosten eintragen.</t>
  </si>
  <si>
    <t>35 € je Bienenkönigin, 150 € je gekörter und leistungsgeprüfter Bienenkönigin</t>
  </si>
  <si>
    <r>
      <rPr>
        <b/>
        <sz val="12"/>
        <color theme="1"/>
        <rFont val="Calibri"/>
        <family val="2"/>
        <scheme val="minor"/>
      </rPr>
      <t>Pro Beschaffung bitte eine extra Zeile anlegen.</t>
    </r>
    <r>
      <rPr>
        <sz val="12"/>
        <color theme="1"/>
        <rFont val="Calibri"/>
        <family val="2"/>
        <scheme val="minor"/>
      </rPr>
      <t xml:space="preserve"> Beinhaltet eine Rechnung mehrere Beschaffungen und fallen nicht förderfähige Kosten (wie Porto) für alle Beschaffungen insgesamt an, dann sind diese auf alle Beschaffungen aufzuteilen. Bsp: 3 Beschaffungen --&gt; 30 € Netto-Portokosten/3 Beschaffungen = 10 € pro Beschaffung. Einzutragen in Spalte "Sonstige nicht ff. Nettokosten" je Beschaffung</t>
    </r>
  </si>
  <si>
    <t>Bitte je Belegstelle eine extra Zeile anlegen</t>
  </si>
  <si>
    <t>Pauschalbetrag 950 € je Belegstelle, mind. 15 Vatervölker je Belegstelle</t>
  </si>
  <si>
    <r>
      <t xml:space="preserve">Beantragt lt. Antragsteller --&gt; = Betrag aus der Spalte "Summe beantragte Förderung" aus dem Formular "Förderung von Bienenköniginnen". Wird automatisch befüllt. </t>
    </r>
    <r>
      <rPr>
        <b/>
        <sz val="11"/>
        <color theme="1"/>
        <rFont val="Calibri"/>
        <family val="2"/>
        <scheme val="minor"/>
      </rPr>
      <t xml:space="preserve">Falls Zeilen in Belegliste eingefügt werden, bitte Formeln kopieren! </t>
    </r>
  </si>
  <si>
    <t>Zahlbetrag lt. Zahlungsnachweis, Bruttorechnungsbetrag, Förderfähig lt. Antragsteller --&gt; Bitte hier immer den Pauschalbetrag (130 € ober 260 €) eintragen</t>
  </si>
  <si>
    <t>Zahlbetrag lt. Zahlungsnachweis, Bruttorechnungsbetrag, Förderfähig lt. Antragsteller --&gt; Bitte hier den Pauschalbetrag in Höhe von 950 € eintragen.</t>
  </si>
  <si>
    <r>
      <t xml:space="preserve">Beantragt lt. Antragsteller --&gt; = Pauschalbetrag 950 €. Wird automatisch befüllt. </t>
    </r>
    <r>
      <rPr>
        <b/>
        <sz val="11"/>
        <color theme="1"/>
        <rFont val="Calibri"/>
        <family val="2"/>
        <scheme val="minor"/>
      </rPr>
      <t xml:space="preserve">Falls Zeilen in Belegliste eingefügt werden, bitte Formeln kopieren! </t>
    </r>
  </si>
  <si>
    <t>Lt_VWN_Foerdergegenstand</t>
  </si>
  <si>
    <t>Lt_VWN_Kostengruppe</t>
  </si>
  <si>
    <t>Maximalbetrag</t>
  </si>
  <si>
    <t>Umsatzsteuersatz % --&gt; Bitte "0" (null) eintragen --&gt; Spalten Umsatzsteuer, Nettobetrag werden automatisch ausgefüllt</t>
  </si>
  <si>
    <t>Gewährte Skonti/Rabatte vom Brutto --&gt; Bitte in der Rechnung nachsehen, ob Zahlungsnachlässe gewährt wurden. Auch falls diese nicht in Anspruch genommen worden sind, sind diese einzutragen. Berechnet sich vom Bruttobetrag.</t>
  </si>
  <si>
    <t>4.500 € pro Tag, max. 2 Tage förderfähig</t>
  </si>
  <si>
    <t>Bei zweitägigem Imkertag bitte zweiten Tag in eine extra Zeile eintragen (siehe Beispiel)</t>
  </si>
  <si>
    <t xml:space="preserve">Rechnungsdatum, Gezahlt am --&gt; Bitte hier Datum des jeweiligen Tages des Imkertages eintragen. </t>
  </si>
  <si>
    <t>Bitte für die Beschaffung von Bienenköniginnen und die Beschaffung von gekörten und leistungsgeprüften Bienenköniginnen jeweils eine extra Zeile anlegen.</t>
  </si>
  <si>
    <t>Anzahl Bienenköniginnen --&gt; Bitte Anzahl der insgesamt beschafften Bienenköniginnen oder insgesamt beschafften gekörten und leistungsgeprüften Bienenköniginnen hier eintragen.</t>
  </si>
  <si>
    <t>Rechnungsdatum, Gezahlt am --&gt; Bitte hier das Datum der Unterschrift des Zuchtobmanns aus dem Formular "Förderung von Bienenköniginnen" eintragen</t>
  </si>
  <si>
    <t>Anzahl Vatervölker --&gt; Anzahl der Vatervölker (aus Formular bzw. Nachweis BeeBreed)</t>
  </si>
  <si>
    <t>Rechnungsdatum, Gezahlt am --&gt; Bitte hier Datum der Unterschrift Belegstellenbetreiber/in aus dem Formular "Förderung zum Aufbau von Vatervölker an Belegstellen" eintragen.</t>
  </si>
  <si>
    <t>Varroabehandlung</t>
  </si>
  <si>
    <t>Multiplikatorenschulung Varroa</t>
  </si>
  <si>
    <t>Ref. 26 - 11.07.2023</t>
  </si>
  <si>
    <t xml:space="preserve">75 % - Ausstattung für Schulungen </t>
  </si>
  <si>
    <t xml:space="preserve">30 % - Ausstattung für Schulungen </t>
  </si>
  <si>
    <t>Ref. 26 - 01.03.2024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</si>
</sst>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164" formatCode="#,##0.0"/>
    <numFmt numFmtId="165" formatCode="#,##0.00\ _€"/>
  </numFmts>
  <fonts count="50"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Arial"/>
      <family val="2"/>
    </font>
    <font>
      <sz val="10"/>
      <name val="Arial"/>
      <family val="2"/>
    </font>
    <font>
      <b/>
      <sz val="22"/>
      <name val="Arial"/>
      <family val="2"/>
    </font>
    <font>
      <b/>
      <sz val="10"/>
      <name val="Arial"/>
      <family val="2"/>
    </font>
    <font>
      <b/>
      <sz val="26"/>
      <color theme="1"/>
      <name val="Calibri"/>
      <family val="2"/>
      <scheme val="minor"/>
    </font>
    <font>
      <sz val="11"/>
      <name val="Calibri"/>
      <family val="2"/>
      <scheme val="minor"/>
    </font>
    <font>
      <b/>
      <sz val="11"/>
      <name val="Calibri"/>
      <family val="2"/>
      <scheme val="minor"/>
    </font>
    <font>
      <b/>
      <u/>
      <sz val="10"/>
      <color theme="1"/>
      <name val="Calibri"/>
      <family val="2"/>
      <scheme val="minor"/>
    </font>
    <font>
      <b/>
      <sz val="11"/>
      <color rgb="FFFF0000"/>
      <name val="Calibri"/>
      <family val="2"/>
      <scheme val="minor"/>
    </font>
    <font>
      <i/>
      <sz val="10"/>
      <color theme="1"/>
      <name val="Calibri"/>
      <family val="2"/>
      <scheme val="minor"/>
    </font>
    <font>
      <i/>
      <u/>
      <sz val="10"/>
      <name val="Calibri"/>
      <family val="2"/>
      <scheme val="minor"/>
    </font>
    <font>
      <sz val="10"/>
      <name val="Calibri"/>
      <family val="2"/>
      <scheme val="minor"/>
    </font>
    <font>
      <i/>
      <sz val="10"/>
      <name val="Calibri"/>
      <family val="2"/>
      <scheme val="minor"/>
    </font>
    <font>
      <b/>
      <sz val="10"/>
      <color theme="1"/>
      <name val="Arial"/>
      <family val="2"/>
    </font>
    <font>
      <sz val="11"/>
      <color theme="1"/>
      <name val="Arial"/>
      <family val="2"/>
    </font>
    <font>
      <b/>
      <i/>
      <sz val="10"/>
      <name val="Calibri"/>
      <family val="2"/>
      <scheme val="minor"/>
    </font>
    <font>
      <b/>
      <sz val="11"/>
      <color theme="0" tint="-0.14999847407452621"/>
      <name val="Arial"/>
      <family val="2"/>
    </font>
    <font>
      <sz val="11"/>
      <color theme="1"/>
      <name val="Calibri"/>
      <family val="2"/>
    </font>
    <font>
      <sz val="10"/>
      <color theme="0"/>
      <name val="Arial"/>
      <family val="2"/>
    </font>
    <font>
      <b/>
      <sz val="11"/>
      <color theme="0"/>
      <name val="Calibri"/>
      <family val="2"/>
    </font>
    <font>
      <i/>
      <u/>
      <sz val="10"/>
      <color theme="1"/>
      <name val="Arial"/>
      <family val="2"/>
    </font>
    <font>
      <sz val="11"/>
      <color theme="1"/>
      <name val="Calibri"/>
      <family val="2"/>
    </font>
    <font>
      <strike/>
      <sz val="11"/>
      <name val="Calibri"/>
      <family val="2"/>
      <scheme val="minor"/>
    </font>
    <font>
      <sz val="11"/>
      <color theme="1"/>
      <name val="Calibri"/>
    </font>
    <font>
      <sz val="11"/>
      <name val="Calibri"/>
    </font>
    <font>
      <b/>
      <sz val="12"/>
      <color theme="1"/>
      <name val="Calibri"/>
      <family val="2"/>
      <scheme val="minor"/>
    </font>
    <font>
      <sz val="12"/>
      <color theme="1"/>
      <name val="Calibri"/>
      <family val="2"/>
      <scheme val="minor"/>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2"/>
        <bgColor indexed="64"/>
      </patternFill>
    </fill>
    <fill>
      <patternFill patternType="solid">
        <fgColor rgb="FFFFFF00"/>
        <bgColor indexed="64"/>
      </patternFill>
    </fill>
    <fill>
      <patternFill patternType="solid">
        <fgColor theme="1"/>
        <bgColor theme="1"/>
      </patternFill>
    </fill>
  </fills>
  <borders count="5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style="thin">
        <color auto="1"/>
      </right>
      <top style="thin">
        <color auto="1"/>
      </top>
      <bottom style="medium">
        <color auto="1"/>
      </bottom>
      <diagonal/>
    </border>
    <border>
      <left style="medium">
        <color auto="1"/>
      </left>
      <right/>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right/>
      <top/>
      <bottom style="medium">
        <color indexed="64"/>
      </bottom>
      <diagonal/>
    </border>
    <border>
      <left style="thin">
        <color theme="1"/>
      </left>
      <right style="thin">
        <color theme="1"/>
      </right>
      <top style="medium">
        <color theme="1"/>
      </top>
      <bottom style="medium">
        <color theme="1"/>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right/>
      <top style="thin">
        <color indexed="64"/>
      </top>
      <bottom style="thin">
        <color indexed="64"/>
      </bottom>
      <diagonal/>
    </border>
    <border>
      <left style="thin">
        <color auto="1"/>
      </left>
      <right style="thin">
        <color indexed="64"/>
      </right>
      <top style="medium">
        <color auto="1"/>
      </top>
      <bottom style="thin">
        <color indexed="64"/>
      </bottom>
      <diagonal/>
    </border>
    <border>
      <left style="medium">
        <color indexed="64"/>
      </left>
      <right style="thin">
        <color auto="1"/>
      </right>
      <top style="thin">
        <color auto="1"/>
      </top>
      <bottom/>
      <diagonal/>
    </border>
    <border>
      <left style="thin">
        <color auto="1"/>
      </left>
      <right style="medium">
        <color auto="1"/>
      </right>
      <top style="thin">
        <color auto="1"/>
      </top>
      <bottom/>
      <diagonal/>
    </border>
    <border>
      <left style="thin">
        <color indexed="64"/>
      </left>
      <right style="thin">
        <color indexed="64"/>
      </right>
      <top style="thin">
        <color indexed="64"/>
      </top>
      <bottom style="medium">
        <color auto="1"/>
      </bottom>
      <diagonal/>
    </border>
    <border>
      <left style="thin">
        <color auto="1"/>
      </left>
      <right/>
      <top style="medium">
        <color auto="1"/>
      </top>
      <bottom style="thin">
        <color indexed="64"/>
      </bottom>
      <diagonal/>
    </border>
    <border>
      <left style="thin">
        <color indexed="64"/>
      </left>
      <right style="thin">
        <color indexed="64"/>
      </right>
      <top/>
      <bottom/>
      <diagonal/>
    </border>
    <border>
      <left/>
      <right/>
      <top style="medium">
        <color indexed="64"/>
      </top>
      <bottom/>
      <diagonal/>
    </border>
    <border>
      <left style="thin">
        <color auto="1"/>
      </left>
      <right style="medium">
        <color auto="1"/>
      </right>
      <top/>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s>
  <cellStyleXfs count="45">
    <xf numFmtId="0" fontId="0" fillId="0" borderId="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4" applyNumberFormat="0" applyAlignment="0" applyProtection="0"/>
    <xf numFmtId="0" fontId="15" fillId="6" borderId="5" applyNumberFormat="0" applyAlignment="0" applyProtection="0"/>
    <xf numFmtId="0" fontId="16" fillId="6" borderId="4" applyNumberFormat="0" applyAlignment="0" applyProtection="0"/>
    <xf numFmtId="0" fontId="17" fillId="0" borderId="6" applyNumberFormat="0" applyFill="0" applyAlignment="0" applyProtection="0"/>
    <xf numFmtId="0" fontId="18" fillId="7" borderId="7" applyNumberFormat="0" applyAlignment="0" applyProtection="0"/>
    <xf numFmtId="0" fontId="19" fillId="0" borderId="0" applyNumberFormat="0" applyFill="0" applyBorder="0" applyAlignment="0" applyProtection="0"/>
    <xf numFmtId="0" fontId="6" fillId="8" borderId="8" applyNumberFormat="0" applyFont="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2" fillId="32" borderId="0" applyNumberFormat="0" applyBorder="0" applyAlignment="0" applyProtection="0"/>
    <xf numFmtId="0" fontId="24" fillId="0" borderId="0"/>
    <xf numFmtId="44" fontId="6" fillId="0" borderId="0" applyFont="0" applyFill="0" applyBorder="0" applyAlignment="0" applyProtection="0"/>
    <xf numFmtId="0" fontId="2" fillId="0" borderId="0"/>
  </cellStyleXfs>
  <cellXfs count="250">
    <xf numFmtId="0" fontId="0" fillId="0" borderId="0" xfId="0"/>
    <xf numFmtId="0" fontId="26" fillId="0" borderId="0" xfId="42" applyFont="1" applyBorder="1" applyAlignment="1" applyProtection="1">
      <alignment horizontal="right" vertical="center"/>
    </xf>
    <xf numFmtId="14" fontId="24" fillId="0" borderId="0" xfId="42" applyNumberFormat="1" applyFont="1" applyFill="1" applyBorder="1" applyAlignment="1" applyProtection="1">
      <alignment horizontal="right" vertical="center"/>
    </xf>
    <xf numFmtId="0" fontId="25" fillId="34" borderId="13" xfId="42" applyFont="1" applyFill="1" applyBorder="1" applyAlignment="1" applyProtection="1">
      <alignment horizontal="left" vertical="center"/>
    </xf>
    <xf numFmtId="14" fontId="24" fillId="34" borderId="14" xfId="42" applyNumberFormat="1" applyFont="1" applyFill="1" applyBorder="1" applyAlignment="1" applyProtection="1">
      <alignment horizontal="center" vertical="center"/>
    </xf>
    <xf numFmtId="0" fontId="0" fillId="0" borderId="0" xfId="0" applyBorder="1"/>
    <xf numFmtId="0" fontId="24" fillId="0" borderId="0" xfId="42" applyBorder="1"/>
    <xf numFmtId="3" fontId="26" fillId="0" borderId="0" xfId="42" applyNumberFormat="1" applyFont="1" applyBorder="1" applyAlignment="1" applyProtection="1">
      <alignment horizontal="left" vertical="center"/>
    </xf>
    <xf numFmtId="14" fontId="24" fillId="0" borderId="0" xfId="42" applyNumberFormat="1" applyFont="1" applyBorder="1" applyAlignment="1" applyProtection="1">
      <alignment horizontal="center" vertical="center"/>
    </xf>
    <xf numFmtId="4" fontId="26" fillId="0" borderId="0" xfId="42" applyNumberFormat="1" applyFont="1" applyBorder="1" applyAlignment="1" applyProtection="1">
      <alignment horizontal="right" vertical="center"/>
    </xf>
    <xf numFmtId="3" fontId="24" fillId="0" borderId="0" xfId="42" applyNumberFormat="1" applyFont="1" applyBorder="1" applyAlignment="1" applyProtection="1">
      <alignment horizontal="center" vertical="center"/>
    </xf>
    <xf numFmtId="4" fontId="24" fillId="0" borderId="0" xfId="42" applyNumberFormat="1" applyFont="1" applyFill="1" applyBorder="1" applyAlignment="1" applyProtection="1">
      <alignment horizontal="center" vertical="center"/>
    </xf>
    <xf numFmtId="4" fontId="24" fillId="0" borderId="0" xfId="42" applyNumberFormat="1" applyFont="1" applyBorder="1" applyAlignment="1" applyProtection="1">
      <alignment horizontal="center" vertical="center"/>
    </xf>
    <xf numFmtId="164" fontId="26" fillId="0" borderId="0" xfId="42" applyNumberFormat="1" applyFont="1" applyBorder="1" applyAlignment="1" applyProtection="1">
      <alignment horizontal="left" vertical="center"/>
    </xf>
    <xf numFmtId="4" fontId="26" fillId="0" borderId="0" xfId="42" applyNumberFormat="1" applyFont="1" applyFill="1" applyBorder="1" applyAlignment="1" applyProtection="1">
      <alignment horizontal="right" vertical="center"/>
    </xf>
    <xf numFmtId="0" fontId="21" fillId="34" borderId="0" xfId="0" applyFont="1" applyFill="1" applyBorder="1" applyAlignment="1">
      <alignment horizontal="center" vertical="center" wrapText="1"/>
    </xf>
    <xf numFmtId="165" fontId="0" fillId="0" borderId="0" xfId="0" applyNumberFormat="1"/>
    <xf numFmtId="0" fontId="21" fillId="34" borderId="16" xfId="0" applyFont="1" applyFill="1" applyBorder="1" applyAlignment="1">
      <alignment horizontal="center" vertical="center" wrapText="1"/>
    </xf>
    <xf numFmtId="0" fontId="0" fillId="0" borderId="0" xfId="0" applyProtection="1"/>
    <xf numFmtId="14" fontId="0" fillId="0" borderId="0" xfId="0" applyNumberFormat="1"/>
    <xf numFmtId="4" fontId="0" fillId="0" borderId="0" xfId="0" applyNumberFormat="1"/>
    <xf numFmtId="0" fontId="0" fillId="0" borderId="0" xfId="0" applyBorder="1" applyProtection="1"/>
    <xf numFmtId="0" fontId="24" fillId="0" borderId="0" xfId="42" applyBorder="1" applyProtection="1"/>
    <xf numFmtId="0" fontId="21" fillId="34" borderId="16" xfId="0" applyFont="1" applyFill="1" applyBorder="1" applyAlignment="1" applyProtection="1">
      <alignment horizontal="center" vertical="center" wrapText="1"/>
    </xf>
    <xf numFmtId="14" fontId="0" fillId="0" borderId="0" xfId="0" applyNumberFormat="1" applyProtection="1"/>
    <xf numFmtId="165" fontId="0" fillId="0" borderId="0" xfId="0" applyNumberFormat="1" applyProtection="1"/>
    <xf numFmtId="0" fontId="0" fillId="0" borderId="0" xfId="0" applyBorder="1" applyAlignment="1">
      <alignment horizontal="right"/>
    </xf>
    <xf numFmtId="0" fontId="29" fillId="34" borderId="16" xfId="0" applyFont="1" applyFill="1" applyBorder="1" applyAlignment="1">
      <alignment horizontal="center" vertical="center" wrapText="1"/>
    </xf>
    <xf numFmtId="0" fontId="29" fillId="34" borderId="16" xfId="0" applyFont="1" applyFill="1" applyBorder="1" applyAlignment="1" applyProtection="1">
      <alignment horizontal="center" vertical="center" wrapText="1"/>
    </xf>
    <xf numFmtId="0" fontId="0" fillId="0" borderId="0" xfId="0" quotePrefix="1" applyFill="1" applyProtection="1"/>
    <xf numFmtId="0" fontId="27" fillId="0" borderId="20" xfId="0" applyFont="1" applyFill="1" applyBorder="1" applyAlignment="1">
      <alignment vertical="center" wrapText="1"/>
    </xf>
    <xf numFmtId="0" fontId="27" fillId="0" borderId="0" xfId="0" applyFont="1" applyFill="1" applyBorder="1" applyAlignment="1">
      <alignment horizontal="left" vertical="center" wrapText="1"/>
    </xf>
    <xf numFmtId="0" fontId="27" fillId="0" borderId="0" xfId="0" applyFont="1" applyFill="1" applyBorder="1" applyAlignment="1">
      <alignment vertical="center" wrapText="1"/>
    </xf>
    <xf numFmtId="14" fontId="26" fillId="0" borderId="0" xfId="42" applyNumberFormat="1" applyFont="1" applyFill="1" applyBorder="1" applyAlignment="1" applyProtection="1">
      <alignment horizontal="right" vertical="center"/>
      <protection locked="0"/>
    </xf>
    <xf numFmtId="1" fontId="24" fillId="0" borderId="0" xfId="42" applyNumberFormat="1" applyFont="1" applyFill="1" applyBorder="1" applyAlignment="1" applyProtection="1">
      <alignment horizontal="center" vertical="center"/>
      <protection locked="0"/>
    </xf>
    <xf numFmtId="14" fontId="26" fillId="33" borderId="0" xfId="42" applyNumberFormat="1" applyFont="1" applyFill="1" applyBorder="1" applyAlignment="1" applyProtection="1">
      <alignment vertical="center"/>
      <protection locked="0"/>
    </xf>
    <xf numFmtId="0" fontId="21" fillId="37" borderId="16" xfId="0" applyFont="1" applyFill="1" applyBorder="1" applyAlignment="1">
      <alignment vertical="center"/>
    </xf>
    <xf numFmtId="0" fontId="21" fillId="34" borderId="25" xfId="0" applyFont="1" applyFill="1" applyBorder="1" applyAlignment="1">
      <alignment vertical="center"/>
    </xf>
    <xf numFmtId="0" fontId="21" fillId="34" borderId="26" xfId="0" applyFont="1" applyFill="1" applyBorder="1" applyAlignment="1">
      <alignment horizontal="left" vertical="center"/>
    </xf>
    <xf numFmtId="0" fontId="21" fillId="34" borderId="27" xfId="0" applyFont="1" applyFill="1" applyBorder="1" applyAlignment="1">
      <alignment horizontal="left" vertical="center"/>
    </xf>
    <xf numFmtId="0" fontId="28" fillId="0" borderId="10" xfId="0" applyFont="1" applyBorder="1" applyAlignment="1">
      <alignment vertical="top"/>
    </xf>
    <xf numFmtId="0" fontId="31" fillId="0" borderId="0" xfId="0" applyFont="1" applyAlignment="1">
      <alignment vertical="center"/>
    </xf>
    <xf numFmtId="0" fontId="0" fillId="0" borderId="11" xfId="0" applyBorder="1" applyAlignment="1">
      <alignment horizontal="left" vertical="center"/>
    </xf>
    <xf numFmtId="0" fontId="0" fillId="0" borderId="23" xfId="0" applyBorder="1" applyAlignment="1">
      <alignment horizontal="left" vertical="center"/>
    </xf>
    <xf numFmtId="0" fontId="0" fillId="0" borderId="22" xfId="0" applyBorder="1" applyAlignment="1">
      <alignment horizontal="left" vertical="top" wrapText="1"/>
    </xf>
    <xf numFmtId="0" fontId="28" fillId="0" borderId="11" xfId="0" applyFont="1" applyBorder="1" applyAlignment="1">
      <alignment horizontal="left" vertical="center"/>
    </xf>
    <xf numFmtId="0" fontId="28" fillId="0" borderId="23" xfId="0" applyFont="1" applyBorder="1" applyAlignment="1">
      <alignment horizontal="left" vertical="center"/>
    </xf>
    <xf numFmtId="0" fontId="28" fillId="0" borderId="11" xfId="0" applyFont="1" applyBorder="1" applyAlignment="1">
      <alignment horizontal="left" vertical="top"/>
    </xf>
    <xf numFmtId="0" fontId="28" fillId="0" borderId="23" xfId="0" applyFont="1" applyBorder="1" applyAlignment="1">
      <alignment horizontal="left" vertical="top"/>
    </xf>
    <xf numFmtId="0" fontId="0" fillId="38" borderId="21" xfId="0" applyFill="1" applyBorder="1" applyAlignment="1">
      <alignment horizontal="left" vertical="top"/>
    </xf>
    <xf numFmtId="0" fontId="0" fillId="38" borderId="10" xfId="0" applyFill="1" applyBorder="1" applyAlignment="1">
      <alignment vertical="center"/>
    </xf>
    <xf numFmtId="0" fontId="28" fillId="38" borderId="10" xfId="0" applyFont="1" applyFill="1" applyBorder="1" applyAlignment="1">
      <alignment vertical="center"/>
    </xf>
    <xf numFmtId="49" fontId="0" fillId="0" borderId="0" xfId="0" applyNumberFormat="1" applyProtection="1"/>
    <xf numFmtId="49" fontId="0" fillId="0" borderId="0" xfId="0" applyNumberFormat="1"/>
    <xf numFmtId="164" fontId="26" fillId="0" borderId="0" xfId="42" applyNumberFormat="1" applyFont="1" applyBorder="1" applyAlignment="1" applyProtection="1">
      <alignment horizontal="left" vertical="center"/>
      <protection locked="0"/>
    </xf>
    <xf numFmtId="14" fontId="24" fillId="0" borderId="0" xfId="42" applyNumberFormat="1" applyFont="1" applyBorder="1" applyAlignment="1" applyProtection="1">
      <alignment horizontal="center" vertical="center"/>
      <protection locked="0"/>
    </xf>
    <xf numFmtId="4" fontId="26" fillId="0" borderId="0" xfId="42" applyNumberFormat="1" applyFont="1" applyBorder="1" applyAlignment="1" applyProtection="1">
      <alignment horizontal="right" vertical="center"/>
      <protection locked="0"/>
    </xf>
    <xf numFmtId="4" fontId="26" fillId="0" borderId="0" xfId="42" applyNumberFormat="1" applyFont="1" applyFill="1" applyBorder="1" applyAlignment="1" applyProtection="1">
      <alignment horizontal="center" vertical="center"/>
      <protection locked="0"/>
    </xf>
    <xf numFmtId="0" fontId="0" fillId="0" borderId="0" xfId="0" applyBorder="1" applyProtection="1">
      <protection locked="0"/>
    </xf>
    <xf numFmtId="0" fontId="22" fillId="0" borderId="0" xfId="0" applyFont="1" applyBorder="1" applyProtection="1">
      <protection locked="0"/>
    </xf>
    <xf numFmtId="0" fontId="22" fillId="0" borderId="0" xfId="0" applyFont="1" applyProtection="1">
      <protection locked="0"/>
    </xf>
    <xf numFmtId="1" fontId="26" fillId="33" borderId="0" xfId="42" applyNumberFormat="1" applyFont="1" applyFill="1" applyBorder="1" applyAlignment="1" applyProtection="1">
      <alignment horizontal="center" vertical="center"/>
      <protection locked="0"/>
    </xf>
    <xf numFmtId="14" fontId="26" fillId="33" borderId="0" xfId="42" applyNumberFormat="1" applyFont="1" applyFill="1" applyBorder="1" applyAlignment="1" applyProtection="1">
      <alignment horizontal="right" vertical="center"/>
      <protection locked="0"/>
    </xf>
    <xf numFmtId="0" fontId="36" fillId="0" borderId="0" xfId="0" applyFont="1" applyBorder="1" applyAlignment="1">
      <alignment horizontal="right"/>
    </xf>
    <xf numFmtId="14" fontId="24" fillId="35" borderId="0" xfId="0" applyNumberFormat="1" applyFont="1" applyFill="1" applyBorder="1" applyAlignment="1" applyProtection="1">
      <alignment horizontal="right"/>
      <protection locked="0"/>
    </xf>
    <xf numFmtId="0" fontId="36" fillId="0" borderId="0" xfId="0" applyFont="1" applyAlignment="1">
      <alignment horizontal="right"/>
    </xf>
    <xf numFmtId="14" fontId="26" fillId="0" borderId="0" xfId="42" applyNumberFormat="1" applyFont="1" applyFill="1" applyBorder="1" applyAlignment="1" applyProtection="1">
      <alignment vertical="center"/>
      <protection locked="0"/>
    </xf>
    <xf numFmtId="4" fontId="26" fillId="0" borderId="0" xfId="42" applyNumberFormat="1" applyFont="1" applyBorder="1" applyAlignment="1" applyProtection="1">
      <alignment horizontal="left" vertical="center"/>
      <protection locked="0"/>
    </xf>
    <xf numFmtId="0" fontId="0" fillId="0" borderId="0" xfId="0" applyAlignment="1">
      <alignment vertical="center"/>
    </xf>
    <xf numFmtId="0" fontId="0" fillId="0" borderId="10" xfId="0" applyFill="1" applyBorder="1" applyAlignment="1">
      <alignment vertical="top"/>
    </xf>
    <xf numFmtId="0" fontId="28" fillId="0" borderId="10" xfId="0" applyFont="1" applyFill="1" applyBorder="1" applyAlignment="1">
      <alignment vertical="top"/>
    </xf>
    <xf numFmtId="0" fontId="0" fillId="0" borderId="11" xfId="0" applyBorder="1" applyAlignment="1">
      <alignment horizontal="left" vertical="top"/>
    </xf>
    <xf numFmtId="0" fontId="0" fillId="0" borderId="23" xfId="0" applyBorder="1" applyAlignment="1">
      <alignment horizontal="left" vertical="top"/>
    </xf>
    <xf numFmtId="0" fontId="0" fillId="38" borderId="10" xfId="0" applyFill="1" applyBorder="1" applyAlignment="1">
      <alignment vertical="top"/>
    </xf>
    <xf numFmtId="0" fontId="28" fillId="38" borderId="10" xfId="0" applyFont="1" applyFill="1" applyBorder="1" applyAlignment="1">
      <alignment vertical="top"/>
    </xf>
    <xf numFmtId="0" fontId="21" fillId="34" borderId="16" xfId="0" applyFont="1" applyFill="1" applyBorder="1" applyAlignment="1">
      <alignment horizontal="center" vertical="center" wrapText="1"/>
    </xf>
    <xf numFmtId="0" fontId="29" fillId="34" borderId="16" xfId="0" applyFont="1" applyFill="1" applyBorder="1" applyAlignment="1" applyProtection="1">
      <alignment horizontal="center" vertical="center" wrapText="1"/>
    </xf>
    <xf numFmtId="0" fontId="37" fillId="0" borderId="0" xfId="0" applyFont="1" applyBorder="1" applyAlignment="1">
      <alignment horizontal="right"/>
    </xf>
    <xf numFmtId="3" fontId="0" fillId="0" borderId="11" xfId="0" quotePrefix="1" applyNumberFormat="1" applyBorder="1" applyAlignment="1" applyProtection="1">
      <alignment horizontal="right"/>
      <protection locked="0"/>
    </xf>
    <xf numFmtId="49" fontId="0" fillId="0" borderId="11" xfId="0" quotePrefix="1" applyNumberFormat="1" applyBorder="1" applyAlignment="1" applyProtection="1">
      <alignment horizontal="right"/>
      <protection locked="0"/>
    </xf>
    <xf numFmtId="14" fontId="0" fillId="0" borderId="11" xfId="0" quotePrefix="1" applyNumberFormat="1" applyBorder="1" applyAlignment="1" applyProtection="1">
      <alignment horizontal="right"/>
      <protection locked="0"/>
    </xf>
    <xf numFmtId="4" fontId="0" fillId="36" borderId="11" xfId="0" quotePrefix="1" applyNumberFormat="1" applyFill="1" applyBorder="1" applyAlignment="1" applyProtection="1">
      <alignment horizontal="right"/>
    </xf>
    <xf numFmtId="4" fontId="0" fillId="34" borderId="16" xfId="0" applyNumberFormat="1" applyFill="1" applyBorder="1" applyAlignment="1"/>
    <xf numFmtId="49" fontId="23" fillId="0" borderId="13" xfId="0" applyNumberFormat="1" applyFont="1" applyBorder="1" applyAlignment="1" applyProtection="1">
      <protection locked="0"/>
    </xf>
    <xf numFmtId="49" fontId="23" fillId="0" borderId="15" xfId="0" applyNumberFormat="1" applyFont="1" applyBorder="1" applyAlignment="1" applyProtection="1">
      <protection locked="0"/>
    </xf>
    <xf numFmtId="4" fontId="0" fillId="0" borderId="16" xfId="0" applyNumberFormat="1" applyFont="1" applyBorder="1" applyAlignment="1"/>
    <xf numFmtId="49" fontId="26" fillId="33" borderId="0" xfId="42" applyNumberFormat="1" applyFont="1" applyFill="1" applyBorder="1" applyAlignment="1" applyProtection="1">
      <alignment horizontal="right" vertical="center"/>
      <protection locked="0"/>
    </xf>
    <xf numFmtId="0" fontId="28" fillId="0" borderId="11" xfId="0" applyFont="1" applyBorder="1" applyAlignment="1">
      <alignment vertical="top" wrapText="1"/>
    </xf>
    <xf numFmtId="0" fontId="0" fillId="0" borderId="11" xfId="0" applyBorder="1" applyAlignment="1">
      <alignment vertical="top" wrapText="1"/>
    </xf>
    <xf numFmtId="14" fontId="0" fillId="0" borderId="28" xfId="0" quotePrefix="1" applyNumberFormat="1" applyBorder="1" applyAlignment="1" applyProtection="1">
      <alignment horizontal="right"/>
      <protection locked="0"/>
    </xf>
    <xf numFmtId="4" fontId="0" fillId="0" borderId="29" xfId="0" quotePrefix="1" applyNumberFormat="1" applyBorder="1" applyAlignment="1" applyProtection="1">
      <alignment horizontal="right"/>
      <protection locked="0"/>
    </xf>
    <xf numFmtId="4" fontId="0" fillId="0" borderId="14" xfId="0" applyNumberFormat="1" applyFont="1" applyBorder="1" applyAlignment="1"/>
    <xf numFmtId="4" fontId="0" fillId="0" borderId="30" xfId="0" quotePrefix="1" applyNumberFormat="1" applyBorder="1" applyAlignment="1" applyProtection="1">
      <alignment horizontal="right"/>
      <protection locked="0"/>
    </xf>
    <xf numFmtId="4" fontId="0" fillId="0" borderId="31" xfId="0" quotePrefix="1" applyNumberFormat="1" applyBorder="1" applyAlignment="1" applyProtection="1">
      <alignment horizontal="right"/>
      <protection locked="0"/>
    </xf>
    <xf numFmtId="4" fontId="0" fillId="34" borderId="13" xfId="0" applyNumberFormat="1" applyFill="1" applyBorder="1" applyAlignment="1"/>
    <xf numFmtId="4" fontId="0" fillId="0" borderId="11" xfId="0" quotePrefix="1" applyNumberFormat="1" applyFill="1" applyBorder="1" applyAlignment="1" applyProtection="1">
      <alignment horizontal="right"/>
      <protection locked="0"/>
    </xf>
    <xf numFmtId="3" fontId="0" fillId="0" borderId="11" xfId="0" quotePrefix="1" applyNumberFormat="1" applyBorder="1" applyAlignment="1" applyProtection="1">
      <alignment horizontal="right"/>
      <protection locked="0"/>
    </xf>
    <xf numFmtId="49" fontId="0" fillId="0" borderId="11" xfId="0" quotePrefix="1" applyNumberFormat="1" applyBorder="1" applyAlignment="1" applyProtection="1">
      <alignment horizontal="right"/>
      <protection locked="0"/>
    </xf>
    <xf numFmtId="14" fontId="0" fillId="0" borderId="11" xfId="0" quotePrefix="1" applyNumberFormat="1" applyBorder="1" applyAlignment="1" applyProtection="1">
      <alignment horizontal="right"/>
      <protection locked="0"/>
    </xf>
    <xf numFmtId="4" fontId="0" fillId="0" borderId="11" xfId="0" quotePrefix="1" applyNumberFormat="1" applyBorder="1" applyAlignment="1" applyProtection="1">
      <alignment horizontal="right"/>
      <protection locked="0"/>
    </xf>
    <xf numFmtId="164" fontId="0" fillId="0" borderId="11" xfId="0" quotePrefix="1" applyNumberFormat="1" applyBorder="1" applyAlignment="1" applyProtection="1">
      <alignment horizontal="right"/>
      <protection locked="0"/>
    </xf>
    <xf numFmtId="3" fontId="0" fillId="0" borderId="11" xfId="0" quotePrefix="1" applyNumberFormat="1" applyBorder="1" applyAlignment="1" applyProtection="1">
      <alignment horizontal="right"/>
      <protection locked="0"/>
    </xf>
    <xf numFmtId="49" fontId="0" fillId="0" borderId="11" xfId="0" quotePrefix="1" applyNumberFormat="1" applyBorder="1" applyAlignment="1" applyProtection="1">
      <alignment horizontal="right"/>
      <protection locked="0"/>
    </xf>
    <xf numFmtId="14" fontId="0" fillId="0" borderId="11" xfId="0" quotePrefix="1" applyNumberFormat="1" applyBorder="1" applyAlignment="1" applyProtection="1">
      <alignment horizontal="right"/>
      <protection locked="0"/>
    </xf>
    <xf numFmtId="4" fontId="0" fillId="0" borderId="11" xfId="0" quotePrefix="1" applyNumberFormat="1" applyBorder="1" applyAlignment="1" applyProtection="1">
      <alignment horizontal="right"/>
      <protection locked="0"/>
    </xf>
    <xf numFmtId="164" fontId="0" fillId="0" borderId="11" xfId="0" quotePrefix="1" applyNumberFormat="1" applyBorder="1" applyAlignment="1" applyProtection="1">
      <alignment horizontal="right"/>
      <protection locked="0"/>
    </xf>
    <xf numFmtId="0" fontId="30" fillId="0" borderId="0" xfId="0" applyFont="1" applyFill="1" applyBorder="1" applyAlignment="1" applyProtection="1">
      <alignment horizontal="center" vertical="center" wrapText="1"/>
      <protection locked="0"/>
    </xf>
    <xf numFmtId="49" fontId="26" fillId="33" borderId="0" xfId="42" applyNumberFormat="1" applyFont="1" applyFill="1" applyBorder="1" applyAlignment="1" applyProtection="1">
      <alignment horizontal="left" vertical="center"/>
      <protection locked="0"/>
    </xf>
    <xf numFmtId="0" fontId="22" fillId="0" borderId="34" xfId="0" applyFont="1" applyFill="1" applyBorder="1" applyAlignment="1" applyProtection="1">
      <alignment vertical="center"/>
      <protection locked="0"/>
    </xf>
    <xf numFmtId="0" fontId="22" fillId="0" borderId="0" xfId="0" applyFont="1" applyBorder="1" applyAlignment="1" applyProtection="1">
      <protection locked="0"/>
    </xf>
    <xf numFmtId="49" fontId="41" fillId="0" borderId="0" xfId="0" applyNumberFormat="1" applyFont="1" applyFill="1" applyBorder="1" applyAlignment="1">
      <alignment horizontal="center" vertical="center" wrapText="1"/>
    </xf>
    <xf numFmtId="0" fontId="22" fillId="0" borderId="0" xfId="0" applyFont="1" applyBorder="1" applyProtection="1"/>
    <xf numFmtId="1" fontId="21" fillId="34" borderId="16" xfId="0" applyNumberFormat="1" applyFont="1" applyFill="1" applyBorder="1" applyAlignment="1">
      <alignment horizontal="center" vertical="center" wrapText="1"/>
    </xf>
    <xf numFmtId="1" fontId="22" fillId="0" borderId="0" xfId="0" applyNumberFormat="1" applyFont="1" applyBorder="1" applyAlignment="1" applyProtection="1">
      <alignment horizontal="center"/>
      <protection locked="0"/>
    </xf>
    <xf numFmtId="49" fontId="26" fillId="0" borderId="0" xfId="42" applyNumberFormat="1" applyFont="1" applyFill="1" applyBorder="1" applyAlignment="1" applyProtection="1">
      <alignment vertical="center"/>
      <protection locked="0"/>
    </xf>
    <xf numFmtId="164" fontId="24" fillId="0" borderId="0" xfId="42" applyNumberFormat="1" applyFont="1" applyFill="1" applyBorder="1" applyAlignment="1" applyProtection="1">
      <alignment horizontal="center" vertical="center"/>
    </xf>
    <xf numFmtId="14" fontId="0" fillId="36" borderId="11" xfId="0" quotePrefix="1" applyNumberFormat="1" applyFill="1" applyBorder="1" applyAlignment="1" applyProtection="1">
      <alignment horizontal="right"/>
    </xf>
    <xf numFmtId="0" fontId="21" fillId="0" borderId="0" xfId="0" applyFont="1"/>
    <xf numFmtId="0" fontId="21" fillId="0" borderId="0" xfId="0" applyFont="1" applyAlignment="1">
      <alignment wrapText="1"/>
    </xf>
    <xf numFmtId="0" fontId="0" fillId="0" borderId="0" xfId="0" applyNumberFormat="1"/>
    <xf numFmtId="0" fontId="40" fillId="0" borderId="0" xfId="0" applyFont="1" applyBorder="1" applyAlignment="1">
      <alignment vertical="center" wrapText="1"/>
    </xf>
    <xf numFmtId="0" fontId="40" fillId="0" borderId="0" xfId="0" applyFont="1" applyAlignment="1">
      <alignment vertical="center" wrapText="1"/>
    </xf>
    <xf numFmtId="0" fontId="42" fillId="40" borderId="35" xfId="0" applyFont="1" applyFill="1" applyBorder="1" applyAlignment="1">
      <alignment vertical="center" wrapText="1"/>
    </xf>
    <xf numFmtId="0" fontId="40" fillId="0" borderId="0" xfId="0" applyFont="1" applyBorder="1" applyAlignment="1">
      <alignment horizontal="center" vertical="top" wrapText="1"/>
    </xf>
    <xf numFmtId="0" fontId="21" fillId="34" borderId="36" xfId="0" applyFont="1" applyFill="1" applyBorder="1" applyAlignment="1">
      <alignment horizontal="left" vertical="center"/>
    </xf>
    <xf numFmtId="0" fontId="21" fillId="34" borderId="37" xfId="0" applyFont="1" applyFill="1" applyBorder="1" applyAlignment="1">
      <alignment horizontal="center" vertical="center"/>
    </xf>
    <xf numFmtId="0" fontId="21" fillId="34" borderId="38" xfId="0" applyFont="1" applyFill="1" applyBorder="1" applyAlignment="1">
      <alignment horizontal="left" vertical="center"/>
    </xf>
    <xf numFmtId="0" fontId="0" fillId="38" borderId="19" xfId="0" applyFill="1" applyBorder="1" applyAlignment="1">
      <alignment vertical="center"/>
    </xf>
    <xf numFmtId="0" fontId="0" fillId="0" borderId="11" xfId="0" applyFont="1" applyBorder="1" applyAlignment="1">
      <alignment vertical="center" wrapText="1"/>
    </xf>
    <xf numFmtId="0" fontId="0" fillId="0" borderId="11" xfId="0" applyFont="1" applyBorder="1" applyAlignment="1">
      <alignment horizontal="center" vertical="center" wrapText="1"/>
    </xf>
    <xf numFmtId="4" fontId="0" fillId="36" borderId="32" xfId="0" quotePrefix="1" applyNumberFormat="1" applyFill="1" applyBorder="1" applyAlignment="1" applyProtection="1">
      <alignment horizontal="right"/>
      <protection locked="0"/>
    </xf>
    <xf numFmtId="49" fontId="39" fillId="0" borderId="13" xfId="0" applyNumberFormat="1" applyFont="1" applyFill="1" applyBorder="1" applyAlignment="1" applyProtection="1">
      <protection locked="0"/>
    </xf>
    <xf numFmtId="49" fontId="23" fillId="0" borderId="15" xfId="0" applyNumberFormat="1" applyFont="1" applyBorder="1" applyAlignment="1" applyProtection="1"/>
    <xf numFmtId="1" fontId="23" fillId="0" borderId="15" xfId="0" applyNumberFormat="1" applyFont="1" applyBorder="1" applyAlignment="1" applyProtection="1">
      <alignment horizontal="center"/>
      <protection locked="0"/>
    </xf>
    <xf numFmtId="4" fontId="0" fillId="0" borderId="0" xfId="0" applyNumberFormat="1" applyFill="1" applyBorder="1" applyAlignment="1"/>
    <xf numFmtId="49" fontId="23" fillId="0" borderId="0" xfId="0" applyNumberFormat="1" applyFont="1" applyFill="1" applyBorder="1" applyAlignment="1" applyProtection="1">
      <protection locked="0"/>
    </xf>
    <xf numFmtId="4" fontId="0" fillId="0" borderId="39" xfId="0" quotePrefix="1" applyNumberFormat="1" applyBorder="1" applyAlignment="1" applyProtection="1">
      <alignment horizontal="right"/>
      <protection locked="0"/>
    </xf>
    <xf numFmtId="4" fontId="0" fillId="0" borderId="40" xfId="0" quotePrefix="1" applyNumberFormat="1" applyBorder="1" applyAlignment="1" applyProtection="1">
      <alignment horizontal="right"/>
      <protection locked="0"/>
    </xf>
    <xf numFmtId="4" fontId="0" fillId="0" borderId="33" xfId="0" quotePrefix="1" applyNumberFormat="1" applyBorder="1" applyAlignment="1" applyProtection="1">
      <alignment horizontal="right"/>
      <protection locked="0"/>
    </xf>
    <xf numFmtId="4" fontId="0" fillId="0" borderId="12" xfId="0" quotePrefix="1" applyNumberFormat="1" applyBorder="1" applyAlignment="1" applyProtection="1">
      <alignment horizontal="right"/>
      <protection locked="0"/>
    </xf>
    <xf numFmtId="14" fontId="24" fillId="0" borderId="0" xfId="42" applyNumberFormat="1" applyFont="1" applyFill="1" applyBorder="1" applyAlignment="1" applyProtection="1">
      <alignment horizontal="center" vertical="center"/>
    </xf>
    <xf numFmtId="0" fontId="24" fillId="0" borderId="0" xfId="42" applyNumberFormat="1" applyFont="1" applyFill="1" applyBorder="1" applyAlignment="1" applyProtection="1">
      <alignment horizontal="center" vertical="center"/>
    </xf>
    <xf numFmtId="0" fontId="24" fillId="0" borderId="0" xfId="42" applyNumberFormat="1" applyBorder="1"/>
    <xf numFmtId="0" fontId="24" fillId="0" borderId="0" xfId="42" applyNumberFormat="1" applyFont="1" applyBorder="1" applyAlignment="1" applyProtection="1">
      <alignment horizontal="center" vertical="center"/>
    </xf>
    <xf numFmtId="0" fontId="24" fillId="0" borderId="0" xfId="42" applyNumberFormat="1" applyFont="1" applyBorder="1" applyAlignment="1" applyProtection="1">
      <alignment horizontal="center" vertical="center"/>
      <protection locked="0"/>
    </xf>
    <xf numFmtId="0" fontId="22" fillId="0" borderId="0" xfId="0" applyNumberFormat="1" applyFont="1" applyBorder="1" applyProtection="1"/>
    <xf numFmtId="0" fontId="21" fillId="34" borderId="16" xfId="0" applyNumberFormat="1" applyFont="1" applyFill="1" applyBorder="1" applyAlignment="1" applyProtection="1">
      <alignment horizontal="center" vertical="center" wrapText="1"/>
    </xf>
    <xf numFmtId="0" fontId="28" fillId="36" borderId="11" xfId="0" quotePrefix="1" applyNumberFormat="1" applyFont="1" applyFill="1" applyBorder="1" applyAlignment="1" applyProtection="1">
      <alignment horizontal="right"/>
    </xf>
    <xf numFmtId="0" fontId="23" fillId="0" borderId="15" xfId="0" applyNumberFormat="1" applyFont="1" applyBorder="1" applyAlignment="1" applyProtection="1"/>
    <xf numFmtId="1" fontId="0" fillId="0" borderId="11" xfId="0" quotePrefix="1" applyNumberFormat="1" applyBorder="1" applyAlignment="1" applyProtection="1">
      <alignment horizontal="right"/>
      <protection locked="0"/>
    </xf>
    <xf numFmtId="0" fontId="0" fillId="0" borderId="42" xfId="0" applyBorder="1" applyAlignment="1">
      <alignment horizontal="left" vertical="top"/>
    </xf>
    <xf numFmtId="0" fontId="0" fillId="38" borderId="43" xfId="0" applyFill="1" applyBorder="1" applyAlignment="1">
      <alignment vertical="center"/>
    </xf>
    <xf numFmtId="0" fontId="0" fillId="0" borderId="28" xfId="0" applyBorder="1" applyAlignment="1">
      <alignment vertical="center"/>
    </xf>
    <xf numFmtId="0" fontId="0" fillId="0" borderId="11" xfId="0" applyBorder="1" applyAlignment="1">
      <alignment vertical="center" wrapText="1"/>
    </xf>
    <xf numFmtId="0" fontId="28" fillId="0" borderId="11" xfId="0" applyFont="1" applyBorder="1" applyAlignment="1">
      <alignment vertical="center" wrapText="1"/>
    </xf>
    <xf numFmtId="0" fontId="0" fillId="38" borderId="10" xfId="0" applyFill="1" applyBorder="1"/>
    <xf numFmtId="0" fontId="28" fillId="0" borderId="12" xfId="0" applyFont="1" applyBorder="1" applyAlignment="1">
      <alignment vertical="top" wrapText="1"/>
    </xf>
    <xf numFmtId="0" fontId="0" fillId="38" borderId="10" xfId="0" applyFill="1" applyBorder="1" applyAlignment="1">
      <alignment wrapText="1"/>
    </xf>
    <xf numFmtId="0" fontId="0" fillId="0" borderId="44" xfId="0" applyBorder="1" applyAlignment="1">
      <alignment horizontal="left" vertical="center"/>
    </xf>
    <xf numFmtId="0" fontId="0" fillId="0" borderId="22" xfId="0" applyBorder="1" applyAlignment="1">
      <alignment horizontal="left" vertical="center"/>
    </xf>
    <xf numFmtId="0" fontId="0" fillId="0" borderId="20" xfId="0" applyBorder="1"/>
    <xf numFmtId="0" fontId="0" fillId="0" borderId="45" xfId="0" applyFill="1" applyBorder="1" applyAlignment="1">
      <alignment vertical="top" wrapText="1"/>
    </xf>
    <xf numFmtId="0" fontId="0" fillId="0" borderId="45" xfId="0" applyBorder="1"/>
    <xf numFmtId="0" fontId="0" fillId="0" borderId="24" xfId="0" applyBorder="1"/>
    <xf numFmtId="14" fontId="24" fillId="0" borderId="0" xfId="42" applyNumberFormat="1" applyFont="1" applyFill="1" applyBorder="1" applyAlignment="1" applyProtection="1">
      <alignment horizontal="right" vertical="center"/>
      <protection locked="0"/>
    </xf>
    <xf numFmtId="164" fontId="24" fillId="0" borderId="0" xfId="42" applyNumberFormat="1" applyFont="1" applyBorder="1" applyAlignment="1" applyProtection="1">
      <alignment horizontal="center" vertical="center"/>
    </xf>
    <xf numFmtId="0" fontId="0" fillId="0" borderId="0" xfId="0" applyFill="1" applyBorder="1" applyProtection="1"/>
    <xf numFmtId="49" fontId="26" fillId="0" borderId="0" xfId="42" applyNumberFormat="1" applyFont="1" applyFill="1" applyBorder="1" applyAlignment="1" applyProtection="1">
      <alignment horizontal="left" vertical="center"/>
      <protection locked="0"/>
    </xf>
    <xf numFmtId="0" fontId="26" fillId="0" borderId="0" xfId="42" applyFont="1" applyFill="1" applyBorder="1" applyAlignment="1" applyProtection="1">
      <alignment horizontal="right" vertical="center"/>
      <protection locked="0"/>
    </xf>
    <xf numFmtId="0" fontId="0" fillId="0" borderId="11" xfId="0" quotePrefix="1" applyNumberFormat="1" applyBorder="1" applyAlignment="1" applyProtection="1">
      <alignment horizontal="center"/>
      <protection locked="0"/>
    </xf>
    <xf numFmtId="4" fontId="28" fillId="0" borderId="11" xfId="0" quotePrefix="1" applyNumberFormat="1" applyFont="1" applyFill="1" applyBorder="1" applyAlignment="1" applyProtection="1">
      <protection locked="0"/>
    </xf>
    <xf numFmtId="4" fontId="0" fillId="0" borderId="11" xfId="0" applyNumberFormat="1" applyBorder="1"/>
    <xf numFmtId="0" fontId="0" fillId="0" borderId="11" xfId="0" applyBorder="1"/>
    <xf numFmtId="0" fontId="0" fillId="0" borderId="33" xfId="0" applyFont="1" applyBorder="1" applyAlignment="1">
      <alignment vertical="center" wrapText="1"/>
    </xf>
    <xf numFmtId="0" fontId="28" fillId="0" borderId="0" xfId="0" applyFont="1" applyAlignment="1">
      <alignment vertical="center" wrapText="1"/>
    </xf>
    <xf numFmtId="4" fontId="0" fillId="0" borderId="23" xfId="0" quotePrefix="1" applyNumberFormat="1" applyBorder="1" applyAlignment="1" applyProtection="1">
      <alignment horizontal="right"/>
      <protection locked="0"/>
    </xf>
    <xf numFmtId="4" fontId="0" fillId="0" borderId="42" xfId="0" quotePrefix="1" applyNumberFormat="1" applyBorder="1" applyAlignment="1" applyProtection="1">
      <alignment horizontal="right"/>
      <protection locked="0"/>
    </xf>
    <xf numFmtId="0" fontId="30" fillId="0" borderId="0" xfId="0" applyFont="1" applyFill="1" applyBorder="1" applyAlignment="1" applyProtection="1">
      <alignment horizontal="center" vertical="center" wrapText="1"/>
      <protection locked="0"/>
    </xf>
    <xf numFmtId="0" fontId="44" fillId="0" borderId="0" xfId="0" applyFont="1" applyBorder="1" applyAlignment="1">
      <alignment horizontal="center" vertical="top" wrapText="1"/>
    </xf>
    <xf numFmtId="0" fontId="44" fillId="0" borderId="0" xfId="0" applyFont="1" applyAlignment="1">
      <alignment vertical="center" wrapText="1"/>
    </xf>
    <xf numFmtId="4" fontId="0" fillId="0" borderId="46" xfId="0" quotePrefix="1" applyNumberFormat="1" applyBorder="1" applyAlignment="1" applyProtection="1">
      <alignment horizontal="right"/>
      <protection locked="0"/>
    </xf>
    <xf numFmtId="4" fontId="0" fillId="0" borderId="28" xfId="0" quotePrefix="1" applyNumberFormat="1" applyBorder="1" applyAlignment="1" applyProtection="1">
      <alignment horizontal="right"/>
      <protection locked="0"/>
    </xf>
    <xf numFmtId="4" fontId="0" fillId="0" borderId="41" xfId="0" quotePrefix="1" applyNumberFormat="1" applyBorder="1" applyAlignment="1" applyProtection="1">
      <alignment horizontal="right"/>
      <protection locked="0"/>
    </xf>
    <xf numFmtId="0" fontId="0" fillId="0" borderId="48" xfId="0" applyBorder="1"/>
    <xf numFmtId="4" fontId="0" fillId="0" borderId="44" xfId="0" applyNumberFormat="1" applyFill="1" applyBorder="1" applyAlignment="1"/>
    <xf numFmtId="0" fontId="45" fillId="0" borderId="11" xfId="0" applyFont="1" applyBorder="1" applyAlignment="1">
      <alignment vertical="center" wrapText="1"/>
    </xf>
    <xf numFmtId="0" fontId="19" fillId="0" borderId="0" xfId="0" applyFont="1" applyAlignment="1">
      <alignment vertical="center"/>
    </xf>
    <xf numFmtId="0" fontId="0" fillId="0" borderId="49" xfId="0" applyBorder="1" applyAlignment="1">
      <alignment horizontal="left" vertical="center"/>
    </xf>
    <xf numFmtId="4" fontId="0" fillId="0" borderId="45" xfId="0" applyNumberFormat="1" applyBorder="1"/>
    <xf numFmtId="14" fontId="28" fillId="0" borderId="0" xfId="0" applyNumberFormat="1" applyFont="1" applyFill="1" applyBorder="1" applyAlignment="1" applyProtection="1">
      <alignment horizontal="right"/>
      <protection locked="0"/>
    </xf>
    <xf numFmtId="0" fontId="28" fillId="0" borderId="12" xfId="0" applyFont="1" applyBorder="1" applyAlignment="1">
      <alignment vertical="center" wrapText="1"/>
    </xf>
    <xf numFmtId="0" fontId="28" fillId="0" borderId="33" xfId="0" applyFont="1" applyBorder="1" applyAlignment="1">
      <alignment vertical="center" wrapText="1"/>
    </xf>
    <xf numFmtId="4" fontId="0" fillId="0" borderId="22" xfId="0" quotePrefix="1" applyNumberFormat="1" applyBorder="1" applyAlignment="1" applyProtection="1">
      <alignment horizontal="right"/>
      <protection locked="0"/>
    </xf>
    <xf numFmtId="0" fontId="30" fillId="0" borderId="0" xfId="0" applyFont="1" applyFill="1" applyBorder="1" applyAlignment="1" applyProtection="1">
      <alignment vertical="center" wrapText="1"/>
      <protection locked="0"/>
    </xf>
    <xf numFmtId="0" fontId="0" fillId="0" borderId="0" xfId="0" applyFill="1" applyBorder="1"/>
    <xf numFmtId="0" fontId="0" fillId="0" borderId="0" xfId="0" applyFill="1"/>
    <xf numFmtId="14" fontId="24" fillId="0" borderId="0" xfId="0" applyNumberFormat="1" applyFont="1" applyFill="1" applyBorder="1" applyAlignment="1" applyProtection="1">
      <protection locked="0"/>
    </xf>
    <xf numFmtId="0" fontId="28" fillId="0" borderId="43" xfId="0" applyFont="1" applyFill="1" applyBorder="1"/>
    <xf numFmtId="0" fontId="0" fillId="0" borderId="19" xfId="0" applyFill="1" applyBorder="1" applyAlignment="1">
      <alignment vertical="top"/>
    </xf>
    <xf numFmtId="49" fontId="26" fillId="33" borderId="0" xfId="42" applyNumberFormat="1" applyFont="1" applyFill="1" applyBorder="1" applyAlignment="1" applyProtection="1">
      <alignment vertical="center"/>
      <protection locked="0"/>
    </xf>
    <xf numFmtId="0" fontId="46" fillId="0" borderId="0" xfId="0" applyFont="1" applyAlignment="1">
      <alignment vertical="center" wrapText="1"/>
    </xf>
    <xf numFmtId="0" fontId="0" fillId="0" borderId="11" xfId="0" applyBorder="1" applyAlignment="1">
      <alignment horizontal="right"/>
    </xf>
    <xf numFmtId="14" fontId="0" fillId="0" borderId="11" xfId="0" applyNumberFormat="1" applyBorder="1"/>
    <xf numFmtId="4" fontId="0" fillId="36" borderId="11" xfId="0" applyNumberFormat="1" applyFill="1" applyBorder="1"/>
    <xf numFmtId="4" fontId="0" fillId="0" borderId="11" xfId="0" applyNumberFormat="1" applyFill="1" applyBorder="1" applyAlignment="1" applyProtection="1">
      <alignment horizontal="right"/>
      <protection locked="0"/>
    </xf>
    <xf numFmtId="4" fontId="6" fillId="0" borderId="11" xfId="43" applyNumberFormat="1" applyFont="1" applyBorder="1"/>
    <xf numFmtId="0" fontId="0" fillId="0" borderId="23" xfId="0" applyBorder="1"/>
    <xf numFmtId="49" fontId="28" fillId="0" borderId="23" xfId="0" quotePrefix="1" applyNumberFormat="1" applyFont="1" applyFill="1" applyBorder="1" applyAlignment="1" applyProtection="1">
      <alignment wrapText="1"/>
      <protection locked="0"/>
    </xf>
    <xf numFmtId="49" fontId="0" fillId="0" borderId="11" xfId="0" applyNumberFormat="1" applyFill="1" applyBorder="1" applyAlignment="1" applyProtection="1">
      <alignment horizontal="right"/>
      <protection locked="0"/>
    </xf>
    <xf numFmtId="0" fontId="21" fillId="34" borderId="50" xfId="0" applyFont="1" applyFill="1" applyBorder="1" applyAlignment="1">
      <alignment horizontal="center" vertical="center" wrapText="1"/>
    </xf>
    <xf numFmtId="0" fontId="21" fillId="34" borderId="42" xfId="0" applyFont="1" applyFill="1" applyBorder="1" applyAlignment="1">
      <alignment horizontal="center" vertical="center" wrapText="1"/>
    </xf>
    <xf numFmtId="0" fontId="29" fillId="34" borderId="42" xfId="0" applyFont="1" applyFill="1" applyBorder="1" applyAlignment="1">
      <alignment horizontal="center" vertical="center" wrapText="1"/>
    </xf>
    <xf numFmtId="0" fontId="21" fillId="34" borderId="42" xfId="0" applyFont="1" applyFill="1" applyBorder="1" applyAlignment="1" applyProtection="1">
      <alignment horizontal="center" vertical="center" wrapText="1"/>
    </xf>
    <xf numFmtId="0" fontId="29" fillId="34" borderId="42" xfId="0" applyFont="1" applyFill="1" applyBorder="1" applyAlignment="1" applyProtection="1">
      <alignment horizontal="center" vertical="center" wrapText="1"/>
    </xf>
    <xf numFmtId="0" fontId="0" fillId="0" borderId="42" xfId="0" applyBorder="1"/>
    <xf numFmtId="0" fontId="21" fillId="34" borderId="51" xfId="0" applyFont="1" applyFill="1" applyBorder="1" applyAlignment="1">
      <alignment horizontal="center" vertical="center" wrapText="1"/>
    </xf>
    <xf numFmtId="3" fontId="0" fillId="0" borderId="10" xfId="0" quotePrefix="1" applyNumberFormat="1" applyBorder="1" applyAlignment="1" applyProtection="1">
      <alignment horizontal="right"/>
      <protection locked="0"/>
    </xf>
    <xf numFmtId="49" fontId="28" fillId="0" borderId="23" xfId="0" quotePrefix="1" applyNumberFormat="1" applyFont="1" applyFill="1" applyBorder="1" applyAlignment="1" applyProtection="1">
      <protection locked="0"/>
    </xf>
    <xf numFmtId="0" fontId="0" fillId="0" borderId="19" xfId="0" applyBorder="1"/>
    <xf numFmtId="49" fontId="21" fillId="0" borderId="45" xfId="0" applyNumberFormat="1" applyFont="1" applyFill="1" applyBorder="1" applyAlignment="1" applyProtection="1">
      <alignment horizontal="right"/>
      <protection locked="0"/>
    </xf>
    <xf numFmtId="0" fontId="46" fillId="0" borderId="0" xfId="0" applyFont="1" applyAlignment="1">
      <alignment horizontal="center" vertical="top" wrapText="1"/>
    </xf>
    <xf numFmtId="0" fontId="48" fillId="0" borderId="0" xfId="0" applyFont="1"/>
    <xf numFmtId="0" fontId="49" fillId="0" borderId="0" xfId="0" applyFont="1"/>
    <xf numFmtId="4" fontId="0" fillId="36" borderId="11" xfId="0" applyNumberFormat="1" applyFill="1" applyBorder="1" applyAlignment="1" applyProtection="1">
      <alignment horizontal="right"/>
      <protection locked="0"/>
    </xf>
    <xf numFmtId="49" fontId="0" fillId="0" borderId="11" xfId="0" quotePrefix="1" applyNumberFormat="1" applyFill="1" applyBorder="1" applyAlignment="1" applyProtection="1">
      <alignment horizontal="right"/>
      <protection locked="0"/>
    </xf>
    <xf numFmtId="49" fontId="0" fillId="0" borderId="11" xfId="0" quotePrefix="1" applyNumberFormat="1" applyBorder="1" applyAlignment="1" applyProtection="1">
      <alignment horizontal="right" wrapText="1"/>
      <protection locked="0"/>
    </xf>
    <xf numFmtId="4" fontId="0" fillId="36" borderId="45" xfId="0" applyNumberFormat="1" applyFill="1" applyBorder="1"/>
    <xf numFmtId="0" fontId="0" fillId="0" borderId="11" xfId="0" applyNumberFormat="1" applyFill="1" applyBorder="1" applyAlignment="1" applyProtection="1">
      <alignment horizontal="center"/>
      <protection locked="0"/>
    </xf>
    <xf numFmtId="4" fontId="0" fillId="36" borderId="11" xfId="0" applyNumberFormat="1" applyFill="1" applyBorder="1" applyAlignment="1" applyProtection="1">
      <alignment horizontal="right"/>
    </xf>
    <xf numFmtId="4" fontId="28" fillId="0" borderId="11" xfId="0" applyNumberFormat="1" applyFont="1" applyFill="1" applyBorder="1" applyAlignment="1" applyProtection="1">
      <protection locked="0"/>
    </xf>
    <xf numFmtId="0" fontId="28" fillId="0" borderId="0" xfId="0" applyFont="1" applyFill="1" applyBorder="1"/>
    <xf numFmtId="0" fontId="47" fillId="0" borderId="0" xfId="0" applyFont="1" applyFill="1" applyBorder="1" applyAlignment="1">
      <alignment vertical="center" wrapText="1"/>
    </xf>
    <xf numFmtId="4" fontId="21" fillId="0" borderId="0" xfId="0" applyNumberFormat="1" applyFont="1"/>
    <xf numFmtId="0" fontId="40" fillId="0" borderId="0" xfId="0" applyFont="1" applyFill="1" applyBorder="1" applyAlignment="1">
      <alignment vertical="center" wrapText="1"/>
    </xf>
    <xf numFmtId="0" fontId="0" fillId="0" borderId="47" xfId="0" applyFill="1" applyBorder="1"/>
    <xf numFmtId="0" fontId="28" fillId="0" borderId="47" xfId="0" applyFont="1" applyFill="1" applyBorder="1"/>
    <xf numFmtId="0" fontId="0" fillId="0" borderId="47" xfId="0" applyFill="1" applyBorder="1"/>
    <xf numFmtId="0" fontId="28" fillId="0" borderId="47" xfId="0" applyFont="1" applyFill="1" applyBorder="1"/>
    <xf numFmtId="49" fontId="5" fillId="39" borderId="13" xfId="0" applyNumberFormat="1" applyFont="1" applyFill="1" applyBorder="1" applyAlignment="1">
      <alignment horizontal="center" vertical="center" wrapText="1"/>
    </xf>
    <xf numFmtId="49" fontId="5" fillId="39" borderId="15" xfId="0" applyNumberFormat="1" applyFont="1" applyFill="1" applyBorder="1" applyAlignment="1">
      <alignment horizontal="center" vertical="center" wrapText="1"/>
    </xf>
    <xf numFmtId="49" fontId="5" fillId="39" borderId="14" xfId="0" applyNumberFormat="1" applyFont="1" applyFill="1" applyBorder="1" applyAlignment="1">
      <alignment horizontal="center" vertical="center" wrapText="1"/>
    </xf>
    <xf numFmtId="49" fontId="26" fillId="33" borderId="0" xfId="42" applyNumberFormat="1" applyFont="1" applyFill="1" applyBorder="1" applyAlignment="1" applyProtection="1">
      <alignment horizontal="center" vertical="center"/>
      <protection locked="0"/>
    </xf>
    <xf numFmtId="0" fontId="27" fillId="34" borderId="17" xfId="0" applyFont="1" applyFill="1" applyBorder="1" applyAlignment="1">
      <alignment horizontal="left" vertical="center" wrapText="1"/>
    </xf>
    <xf numFmtId="0" fontId="27" fillId="34" borderId="18" xfId="0" applyFont="1" applyFill="1" applyBorder="1" applyAlignment="1">
      <alignment horizontal="left" vertical="center" wrapText="1"/>
    </xf>
    <xf numFmtId="0" fontId="29" fillId="0" borderId="0" xfId="0" applyFont="1" applyFill="1" applyBorder="1" applyAlignment="1">
      <alignment horizontal="left" vertical="top" wrapText="1"/>
    </xf>
    <xf numFmtId="49" fontId="3" fillId="34" borderId="13" xfId="0" applyNumberFormat="1" applyFont="1" applyFill="1" applyBorder="1" applyAlignment="1">
      <alignment horizontal="center" vertical="center" wrapText="1"/>
    </xf>
    <xf numFmtId="49" fontId="4" fillId="34" borderId="15" xfId="0" applyNumberFormat="1" applyFont="1" applyFill="1" applyBorder="1" applyAlignment="1">
      <alignment horizontal="center" vertical="center" wrapText="1"/>
    </xf>
    <xf numFmtId="49" fontId="4" fillId="34" borderId="14" xfId="0" applyNumberFormat="1" applyFont="1" applyFill="1" applyBorder="1" applyAlignment="1">
      <alignment horizontal="center" vertical="center" wrapText="1"/>
    </xf>
    <xf numFmtId="0" fontId="0" fillId="0" borderId="18" xfId="0" applyBorder="1" applyAlignment="1">
      <alignment horizontal="left" wrapText="1"/>
    </xf>
    <xf numFmtId="0" fontId="0" fillId="0" borderId="34" xfId="0" applyBorder="1" applyAlignment="1">
      <alignment horizontal="left" wrapText="1"/>
    </xf>
  </cellXfs>
  <cellStyles count="45">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Gut" xfId="6" builtinId="26" customBuiltin="1"/>
    <cellStyle name="Neutral" xfId="8" builtinId="28" customBuiltin="1"/>
    <cellStyle name="Notiz" xfId="15" builtinId="10" customBuiltin="1"/>
    <cellStyle name="Schlecht" xfId="7" builtinId="27" customBuiltin="1"/>
    <cellStyle name="Standard" xfId="0" builtinId="0"/>
    <cellStyle name="Standard 2" xfId="42"/>
    <cellStyle name="Standard 2 2" xfId="44"/>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ährung" xfId="43" builtinId="4"/>
    <cellStyle name="Warnender Text" xfId="14" builtinId="11" customBuiltin="1"/>
    <cellStyle name="Zelle überprüfen" xfId="13" builtinId="23" customBuiltin="1"/>
  </cellStyles>
  <dxfs count="9">
    <dxf>
      <font>
        <b val="0"/>
        <i val="0"/>
        <strike val="0"/>
        <condense val="0"/>
        <extend val="0"/>
        <outline val="0"/>
        <shadow val="0"/>
        <u val="none"/>
        <vertAlign val="baseline"/>
        <sz val="11"/>
        <color theme="1"/>
        <name val="Calibri"/>
        <scheme val="none"/>
      </font>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dxf>
    <dxf>
      <font>
        <b val="0"/>
        <i val="0"/>
        <strike val="0"/>
        <condense val="0"/>
        <extend val="0"/>
        <outline val="0"/>
        <shadow val="0"/>
        <u val="none"/>
        <vertAlign val="baseline"/>
        <sz val="11"/>
        <color theme="1"/>
        <name val="Calibri"/>
        <scheme val="none"/>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none"/>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none"/>
      </font>
      <alignment horizontal="general" vertical="center" textRotation="0" wrapText="1" indent="0" justifyLastLine="0" shrinkToFit="0" readingOrder="0"/>
    </dxf>
    <dxf>
      <fill>
        <patternFill>
          <bgColor rgb="FFFF0000"/>
        </patternFill>
      </fill>
    </dxf>
    <dxf>
      <font>
        <color rgb="FFFF0000"/>
      </font>
      <fill>
        <patternFill>
          <bgColor theme="0"/>
        </patternFill>
      </fill>
    </dxf>
  </dxfs>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id="1" name="Maßnahmen" displayName="Maßnahmen" ref="A1:F8" totalsRowShown="0" headerRowDxfId="6" dataDxfId="5">
  <autoFilter ref="A1:F8"/>
  <tableColumns count="6">
    <tableColumn id="1" name="Maßnahme                      " dataDxfId="4"/>
    <tableColumn id="2" name="TV-Nr." dataDxfId="3"/>
    <tableColumn id="3" name="Fördergegenstand" dataDxfId="2"/>
    <tableColumn id="4" name="Kostengruppe" dataDxfId="1"/>
    <tableColumn id="6" name="Maximalbetrag"/>
    <tableColumn id="5" name="Faktor" dataDxfId="0"/>
  </tableColumns>
  <tableStyleInfo name="TableStyleMedium15" showFirstColumn="0" showLastColumn="0" showRowStripes="1" showColumnStripes="0"/>
</table>
</file>

<file path=xl/tables/table2.xml><?xml version="1.0" encoding="utf-8"?>
<table xmlns="http://schemas.openxmlformats.org/spreadsheetml/2006/main" id="4" name="Spalten" displayName="Spalten" ref="A1:D18" totalsRowShown="0">
  <autoFilter ref="A1:D18"/>
  <tableColumns count="4">
    <tableColumn id="1" name="Spaltenüberschrift"/>
    <tableColumn id="4" name="profil c/s Feldname"/>
    <tableColumn id="2" name="Basisbelegliste"/>
    <tableColumn id="3" name="Exportieren"/>
  </tableColumns>
  <tableStyleInfo name="TableStyleMedium15"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AM1094"/>
  <sheetViews>
    <sheetView showGridLines="0" tabSelected="1" zoomScale="70" zoomScaleNormal="70" zoomScaleSheetLayoutView="70" workbookViewId="0">
      <pane ySplit="9" topLeftCell="A10" activePane="bottomLeft" state="frozenSplit"/>
      <selection pane="bottomLeft" activeCell="D10" sqref="D10"/>
    </sheetView>
  </sheetViews>
  <sheetFormatPr baseColWidth="10" defaultRowHeight="15" x14ac:dyDescent="0.25"/>
  <cols>
    <col min="1" max="1" width="6.7109375" customWidth="1"/>
    <col min="2" max="2" width="37.42578125" customWidth="1"/>
    <col min="3" max="3" width="10" style="119" customWidth="1"/>
    <col min="4" max="4" width="34.85546875" customWidth="1"/>
    <col min="5" max="5" width="36.28515625" customWidth="1"/>
    <col min="6" max="8" width="27" customWidth="1"/>
    <col min="9" max="9" width="14.7109375" customWidth="1"/>
    <col min="10" max="10" width="22.28515625" customWidth="1"/>
    <col min="11" max="13" width="14.7109375" customWidth="1"/>
    <col min="14" max="14" width="21.28515625" customWidth="1"/>
    <col min="15" max="15" width="14.7109375" customWidth="1"/>
    <col min="16" max="18" width="14.7109375" style="18" customWidth="1"/>
    <col min="19" max="20" width="21" customWidth="1"/>
    <col min="21" max="22" width="32.5703125" customWidth="1"/>
    <col min="23" max="23" width="24.7109375" customWidth="1"/>
    <col min="24" max="24" width="23.85546875" customWidth="1"/>
    <col min="25" max="25" width="39.85546875" customWidth="1"/>
    <col min="26" max="27" width="11.42578125" customWidth="1"/>
    <col min="28" max="28" width="11.42578125" hidden="1" customWidth="1"/>
    <col min="29" max="29" width="11.42578125" customWidth="1"/>
  </cols>
  <sheetData>
    <row r="1" spans="1:39" ht="55.5" customHeight="1" thickBot="1" x14ac:dyDescent="0.3">
      <c r="A1" s="3" t="s">
        <v>10</v>
      </c>
      <c r="B1" s="4"/>
      <c r="C1" s="141"/>
      <c r="D1" s="140"/>
      <c r="E1" s="140"/>
      <c r="F1" s="5"/>
      <c r="G1" s="5"/>
      <c r="H1" s="5"/>
      <c r="I1" s="5"/>
      <c r="J1" s="5"/>
      <c r="K1" s="5"/>
      <c r="L1" s="5"/>
      <c r="M1" s="5"/>
      <c r="N1" s="5"/>
      <c r="O1" s="238" t="s">
        <v>72</v>
      </c>
      <c r="P1" s="239"/>
      <c r="Q1" s="239"/>
      <c r="R1" s="239"/>
      <c r="S1" s="239"/>
      <c r="T1" s="240"/>
      <c r="U1" s="110"/>
      <c r="V1" s="110"/>
      <c r="W1" s="110"/>
      <c r="X1" s="110"/>
      <c r="Y1" s="110"/>
    </row>
    <row r="2" spans="1:39" ht="7.5" customHeight="1" x14ac:dyDescent="0.25">
      <c r="A2" s="6"/>
      <c r="B2" s="6"/>
      <c r="C2" s="142"/>
      <c r="D2" s="6"/>
      <c r="E2" s="6"/>
      <c r="F2" s="6"/>
      <c r="G2" s="6"/>
      <c r="H2" s="6"/>
      <c r="I2" s="6"/>
      <c r="J2" s="6"/>
      <c r="K2" s="6"/>
      <c r="L2" s="6"/>
      <c r="M2" s="6"/>
      <c r="N2" s="6"/>
      <c r="O2" s="6"/>
      <c r="P2" s="21"/>
      <c r="Q2" s="22"/>
      <c r="R2" s="22"/>
      <c r="S2" s="5"/>
      <c r="T2" s="5"/>
      <c r="U2" s="5"/>
      <c r="V2" s="5"/>
      <c r="W2" s="5"/>
      <c r="X2" s="5"/>
      <c r="Y2" s="5"/>
    </row>
    <row r="3" spans="1:39" x14ac:dyDescent="0.25">
      <c r="A3" s="7" t="s">
        <v>41</v>
      </c>
      <c r="B3" s="8"/>
      <c r="C3" s="241"/>
      <c r="D3" s="241"/>
      <c r="E3" s="241"/>
      <c r="I3" s="114"/>
      <c r="K3" s="1" t="s">
        <v>48</v>
      </c>
      <c r="L3" s="35"/>
      <c r="M3" s="66"/>
      <c r="N3" s="66"/>
      <c r="O3" s="33"/>
      <c r="Q3" s="9" t="s">
        <v>60</v>
      </c>
      <c r="R3" s="62"/>
      <c r="S3" s="77" t="s">
        <v>21</v>
      </c>
      <c r="T3" s="64" t="s">
        <v>66</v>
      </c>
      <c r="V3" s="64"/>
      <c r="W3" s="64"/>
      <c r="X3" s="64"/>
      <c r="Y3" s="64"/>
    </row>
    <row r="4" spans="1:39" ht="8.25" customHeight="1" x14ac:dyDescent="0.25">
      <c r="A4" s="10"/>
      <c r="B4" s="8"/>
      <c r="C4" s="143"/>
      <c r="D4" s="8"/>
      <c r="E4" s="8"/>
      <c r="F4" s="8"/>
      <c r="G4" s="8"/>
      <c r="H4" s="8"/>
      <c r="I4" s="115"/>
      <c r="J4" s="11"/>
      <c r="K4" s="12"/>
      <c r="L4" s="12"/>
      <c r="M4" s="12"/>
      <c r="N4" s="12"/>
      <c r="O4" s="12"/>
      <c r="Q4" s="5"/>
      <c r="R4" s="21"/>
      <c r="S4" s="5"/>
      <c r="U4" s="5"/>
      <c r="V4" s="5"/>
      <c r="W4" s="5"/>
      <c r="X4" s="5"/>
      <c r="Y4" s="5"/>
    </row>
    <row r="5" spans="1:39" x14ac:dyDescent="0.25">
      <c r="A5" s="13" t="s">
        <v>54</v>
      </c>
      <c r="B5" s="8"/>
      <c r="C5" s="241"/>
      <c r="D5" s="241"/>
      <c r="E5" s="241"/>
      <c r="I5" s="114"/>
      <c r="K5" s="65" t="s">
        <v>47</v>
      </c>
      <c r="L5" s="107"/>
      <c r="M5" s="107"/>
      <c r="N5" s="107"/>
      <c r="O5" s="107"/>
      <c r="Q5" s="9" t="s">
        <v>44</v>
      </c>
      <c r="R5" s="62"/>
      <c r="S5" s="5"/>
      <c r="T5" s="5" t="s">
        <v>232</v>
      </c>
      <c r="U5" s="5"/>
      <c r="V5" s="5"/>
      <c r="W5" s="5"/>
      <c r="X5" s="5"/>
      <c r="Y5" s="5"/>
    </row>
    <row r="6" spans="1:39" ht="7.5" customHeight="1" x14ac:dyDescent="0.25">
      <c r="A6" s="13"/>
      <c r="B6" s="8"/>
      <c r="C6" s="143"/>
      <c r="D6" s="8"/>
      <c r="E6" s="8"/>
      <c r="F6" s="8"/>
      <c r="G6" s="8"/>
      <c r="H6" s="8"/>
      <c r="I6" s="2"/>
      <c r="J6" s="1"/>
      <c r="K6" s="14"/>
      <c r="L6" s="9"/>
      <c r="M6" s="9"/>
      <c r="N6" s="9"/>
      <c r="O6" s="9"/>
      <c r="Q6" s="21"/>
      <c r="R6" s="9"/>
      <c r="S6" s="5"/>
      <c r="T6" s="5"/>
      <c r="U6" s="5"/>
      <c r="V6" s="5"/>
      <c r="W6" s="5"/>
      <c r="X6" s="5"/>
      <c r="Y6" s="5"/>
    </row>
    <row r="7" spans="1:39" x14ac:dyDescent="0.25">
      <c r="A7" s="54"/>
      <c r="B7" s="55"/>
      <c r="C7" s="144"/>
      <c r="D7" s="55"/>
      <c r="E7" s="55"/>
      <c r="F7" s="55"/>
      <c r="G7" s="55"/>
      <c r="H7" s="55"/>
      <c r="I7" s="56" t="s">
        <v>43</v>
      </c>
      <c r="J7" s="61"/>
      <c r="K7" s="57" t="s">
        <v>9</v>
      </c>
      <c r="L7" s="61"/>
      <c r="M7" s="67" t="s">
        <v>46</v>
      </c>
      <c r="N7" s="67"/>
      <c r="O7" s="34"/>
      <c r="Q7" s="63" t="s">
        <v>65</v>
      </c>
      <c r="R7" s="86"/>
      <c r="S7" s="58"/>
      <c r="T7" s="58"/>
      <c r="U7" s="106"/>
      <c r="V7" s="106"/>
      <c r="W7" s="106"/>
      <c r="X7" s="106"/>
      <c r="Y7" s="177"/>
    </row>
    <row r="8" spans="1:39" ht="15.75" thickBot="1" x14ac:dyDescent="0.3">
      <c r="A8" s="59" t="s">
        <v>0</v>
      </c>
      <c r="B8" s="59" t="s">
        <v>1</v>
      </c>
      <c r="C8" s="145" t="s">
        <v>79</v>
      </c>
      <c r="D8" s="111" t="s">
        <v>214</v>
      </c>
      <c r="E8" s="111" t="s">
        <v>215</v>
      </c>
      <c r="F8" s="59" t="s">
        <v>2</v>
      </c>
      <c r="G8" s="59" t="s">
        <v>83</v>
      </c>
      <c r="H8" s="113" t="s">
        <v>3</v>
      </c>
      <c r="I8" s="59" t="s">
        <v>5</v>
      </c>
      <c r="J8" s="59" t="s">
        <v>4</v>
      </c>
      <c r="K8" s="59" t="s">
        <v>6</v>
      </c>
      <c r="L8" s="59"/>
      <c r="M8" s="59" t="s">
        <v>25</v>
      </c>
      <c r="N8" s="59" t="s">
        <v>45</v>
      </c>
      <c r="O8" s="60"/>
      <c r="P8" s="59" t="s">
        <v>7</v>
      </c>
      <c r="Q8" s="59" t="s">
        <v>24</v>
      </c>
      <c r="R8" s="60"/>
      <c r="S8" s="59" t="s">
        <v>8</v>
      </c>
      <c r="T8" s="59"/>
      <c r="U8" s="108" t="s">
        <v>69</v>
      </c>
      <c r="V8" s="108" t="s">
        <v>70</v>
      </c>
      <c r="W8" s="106"/>
      <c r="X8" s="109" t="s">
        <v>135</v>
      </c>
      <c r="Y8" s="109"/>
    </row>
    <row r="9" spans="1:39" ht="75.75" thickBot="1" x14ac:dyDescent="0.3">
      <c r="A9" s="17" t="s">
        <v>33</v>
      </c>
      <c r="B9" s="17" t="s">
        <v>75</v>
      </c>
      <c r="C9" s="146" t="s">
        <v>76</v>
      </c>
      <c r="D9" s="23" t="s">
        <v>77</v>
      </c>
      <c r="E9" s="23" t="s">
        <v>78</v>
      </c>
      <c r="F9" s="17" t="s">
        <v>80</v>
      </c>
      <c r="G9" s="75" t="s">
        <v>81</v>
      </c>
      <c r="H9" s="112" t="s">
        <v>82</v>
      </c>
      <c r="I9" s="17" t="s">
        <v>22</v>
      </c>
      <c r="J9" s="17" t="s">
        <v>23</v>
      </c>
      <c r="K9" s="17" t="s">
        <v>34</v>
      </c>
      <c r="L9" s="75" t="s">
        <v>49</v>
      </c>
      <c r="M9" s="17" t="s">
        <v>61</v>
      </c>
      <c r="N9" s="17" t="s">
        <v>29</v>
      </c>
      <c r="O9" s="27" t="s">
        <v>51</v>
      </c>
      <c r="P9" s="23" t="s">
        <v>50</v>
      </c>
      <c r="Q9" s="76" t="s">
        <v>52</v>
      </c>
      <c r="R9" s="28" t="s">
        <v>30</v>
      </c>
      <c r="S9" s="17" t="s">
        <v>62</v>
      </c>
      <c r="T9" s="75" t="s">
        <v>73</v>
      </c>
      <c r="U9" s="75" t="s">
        <v>143</v>
      </c>
      <c r="V9" s="75" t="s">
        <v>144</v>
      </c>
      <c r="W9" s="75" t="s">
        <v>68</v>
      </c>
      <c r="X9" s="75" t="s">
        <v>145</v>
      </c>
      <c r="Y9" s="75" t="s">
        <v>146</v>
      </c>
      <c r="Z9" s="75" t="s">
        <v>74</v>
      </c>
      <c r="AA9" s="75" t="s">
        <v>74</v>
      </c>
      <c r="AB9" s="15" t="s">
        <v>11</v>
      </c>
      <c r="AC9" s="18"/>
      <c r="AD9" s="18"/>
      <c r="AE9" s="18"/>
      <c r="AG9" s="18"/>
      <c r="AH9" s="18"/>
      <c r="AI9" s="18"/>
      <c r="AJ9" s="18"/>
      <c r="AK9" s="18"/>
      <c r="AL9" s="18"/>
      <c r="AM9" s="18"/>
    </row>
    <row r="10" spans="1:39" ht="21" customHeight="1" x14ac:dyDescent="0.25">
      <c r="A10" s="96"/>
      <c r="B10" s="97"/>
      <c r="C10" s="147" t="str">
        <f>IF($B10="","",VLOOKUP($B10,Maßnahmen[],2,FALSE))</f>
        <v/>
      </c>
      <c r="D10" s="147" t="str">
        <f>IF($B10="","",VLOOKUP($B10,Maßnahmen[],3,FALSE))</f>
        <v/>
      </c>
      <c r="E10" s="147" t="str">
        <f>IF($B10="","",VLOOKUP($B10,Maßnahmen[],4,FALSE))</f>
        <v/>
      </c>
      <c r="F10" s="97"/>
      <c r="G10" s="102"/>
      <c r="H10" s="149"/>
      <c r="I10" s="98"/>
      <c r="J10" s="116" t="str">
        <f t="shared" ref="J10:J40" si="0">IF(I10&lt;&gt;"",I10,"")</f>
        <v/>
      </c>
      <c r="K10" s="89"/>
      <c r="L10" s="92"/>
      <c r="M10" s="90"/>
      <c r="N10" s="99"/>
      <c r="O10" s="100"/>
      <c r="P10" s="81" t="str">
        <f t="shared" ref="P10:P73" si="1">IF(M10="","",ROUND(((M10-N10)/Z10*AA10),2))</f>
        <v/>
      </c>
      <c r="Q10" s="81" t="str">
        <f>IF(O10="","",ROUND((M10-N10-P10),2))</f>
        <v/>
      </c>
      <c r="R10" s="95"/>
      <c r="S10" s="95"/>
      <c r="T10" s="130">
        <f>ROUNDDOWN(IF(B10&lt;&gt;"",IF(VLOOKUP(B10,Maßnahmen[#All],5,FALSE)=0,S10*VLOOKUP(B10,Maßnahmen[#All],6,FALSE),MIN(VLOOKUP(B10,Maßnahmen[#All],5,FALSE),S10*VLOOKUP(B10,Maßnahmen[#All],6,FALSE))),S10),2)</f>
        <v>0</v>
      </c>
      <c r="U10" s="136"/>
      <c r="V10" s="176"/>
      <c r="W10" s="139">
        <f>ROUNDDOWN(IF(B10&lt;&gt;"",IF(VLOOKUP(B10,Maßnahmen[#All],5,FALSE)=0,U10*VLOOKUP(B10,Maßnahmen[#All],6,FALSE),MIN(VLOOKUP(B10,Maßnahmen[#All],5,FALSE),U10*VLOOKUP(B10,Maßnahmen[#All],6,FALSE))),U10),2)</f>
        <v>0</v>
      </c>
      <c r="X10" s="180"/>
      <c r="Y10" s="192"/>
      <c r="Z10" s="20">
        <f t="shared" ref="Z10:Z73" si="2">100+O10</f>
        <v>100</v>
      </c>
      <c r="AA10">
        <f t="shared" ref="AA10" si="3">Z10-100</f>
        <v>0</v>
      </c>
      <c r="AB10" t="s">
        <v>17</v>
      </c>
      <c r="AC10" s="18"/>
      <c r="AD10" s="18"/>
      <c r="AE10" s="18"/>
      <c r="AF10" s="18"/>
      <c r="AG10" s="18"/>
      <c r="AH10" s="18"/>
      <c r="AI10" s="18"/>
      <c r="AJ10" s="18"/>
      <c r="AK10" s="18"/>
      <c r="AL10" s="18"/>
      <c r="AM10" s="18"/>
    </row>
    <row r="11" spans="1:39" ht="21" customHeight="1" x14ac:dyDescent="0.25">
      <c r="A11" s="96"/>
      <c r="B11" s="102"/>
      <c r="C11" s="147" t="str">
        <f>IF($B11="","",VLOOKUP($B11,Maßnahmen[],2,FALSE))</f>
        <v/>
      </c>
      <c r="D11" s="147" t="str">
        <f>IF($B11="","",VLOOKUP($B11,Maßnahmen[],3,FALSE))</f>
        <v/>
      </c>
      <c r="E11" s="147" t="str">
        <f>IF($B11="","",VLOOKUP($B11,Maßnahmen[],4,FALSE))</f>
        <v/>
      </c>
      <c r="F11" s="97"/>
      <c r="G11" s="102"/>
      <c r="H11" s="149"/>
      <c r="I11" s="103"/>
      <c r="J11" s="116" t="str">
        <f t="shared" si="0"/>
        <v/>
      </c>
      <c r="K11" s="89"/>
      <c r="L11" s="93"/>
      <c r="M11" s="90"/>
      <c r="N11" s="104"/>
      <c r="O11" s="105"/>
      <c r="P11" s="81" t="str">
        <f t="shared" si="1"/>
        <v/>
      </c>
      <c r="Q11" s="81" t="str">
        <f t="shared" ref="Q11:Q13" si="4">IF(O11="","",ROUND((M11-N11-P11),2))</f>
        <v/>
      </c>
      <c r="R11" s="95"/>
      <c r="S11" s="95"/>
      <c r="T11" s="130">
        <f>ROUNDDOWN(IF(B11&lt;&gt;"",IF(VLOOKUP(B11,Maßnahmen[#All],5,FALSE)=0,S11*VLOOKUP(B11,Maßnahmen[#All],6,FALSE),MIN(VLOOKUP(B11,Maßnahmen[#All],5,FALSE),S11*VLOOKUP(B11,Maßnahmen[#All],6,FALSE))),S11),2)</f>
        <v>0</v>
      </c>
      <c r="U11" s="137"/>
      <c r="V11" s="104"/>
      <c r="W11" s="139">
        <f>ROUNDDOWN(IF(B11&lt;&gt;"",IF(VLOOKUP(B11,Maßnahmen[#All],5,FALSE)=0,U11*VLOOKUP(B11,Maßnahmen[#All],6,FALSE),MIN(VLOOKUP(B11,Maßnahmen[#All],5,FALSE),U11*VLOOKUP(B11,Maßnahmen[#All],6,FALSE))),U11),2)</f>
        <v>0</v>
      </c>
      <c r="X11" s="181"/>
      <c r="Y11" s="175"/>
      <c r="Z11" s="20">
        <f t="shared" si="2"/>
        <v>100</v>
      </c>
      <c r="AA11">
        <f t="shared" ref="AA11:AA40" si="5">Z11-100</f>
        <v>0</v>
      </c>
      <c r="AC11" s="18"/>
      <c r="AD11" s="18"/>
      <c r="AE11" s="18"/>
      <c r="AF11" s="5"/>
      <c r="AG11" s="18"/>
      <c r="AH11" s="18"/>
      <c r="AI11" s="18"/>
      <c r="AJ11" s="18"/>
      <c r="AK11" s="18"/>
      <c r="AL11" s="18"/>
      <c r="AM11" s="18"/>
    </row>
    <row r="12" spans="1:39" ht="21" customHeight="1" x14ac:dyDescent="0.25">
      <c r="A12" s="96"/>
      <c r="B12" s="102"/>
      <c r="C12" s="147" t="str">
        <f>IF($B12="","",VLOOKUP($B12,Maßnahmen[],2,FALSE))</f>
        <v/>
      </c>
      <c r="D12" s="147" t="str">
        <f>IF($B12="","",VLOOKUP($B12,Maßnahmen[],3,FALSE))</f>
        <v/>
      </c>
      <c r="E12" s="147" t="str">
        <f>IF($B12="","",VLOOKUP($B12,Maßnahmen[],4,FALSE))</f>
        <v/>
      </c>
      <c r="F12" s="97"/>
      <c r="G12" s="102"/>
      <c r="H12" s="149"/>
      <c r="I12" s="103"/>
      <c r="J12" s="116" t="str">
        <f t="shared" si="0"/>
        <v/>
      </c>
      <c r="K12" s="89"/>
      <c r="L12" s="93"/>
      <c r="M12" s="90"/>
      <c r="N12" s="104"/>
      <c r="O12" s="105"/>
      <c r="P12" s="81" t="str">
        <f t="shared" si="1"/>
        <v/>
      </c>
      <c r="Q12" s="81" t="str">
        <f t="shared" si="4"/>
        <v/>
      </c>
      <c r="R12" s="95"/>
      <c r="S12" s="95"/>
      <c r="T12" s="130">
        <f>ROUNDDOWN(IF(B12&lt;&gt;"",IF(VLOOKUP(B12,Maßnahmen[#All],5,FALSE)=0,S12*VLOOKUP(B12,Maßnahmen[#All],6,FALSE),MIN(VLOOKUP(B12,Maßnahmen[#All],5,FALSE),S12*VLOOKUP(B12,Maßnahmen[#All],6,FALSE))),S12),2)</f>
        <v>0</v>
      </c>
      <c r="U12" s="137"/>
      <c r="V12" s="104"/>
      <c r="W12" s="139">
        <f>ROUNDDOWN(IF(B12&lt;&gt;"",IF(VLOOKUP(B12,Maßnahmen[#All],5,FALSE)=0,U12*VLOOKUP(B12,Maßnahmen[#All],6,FALSE),MIN(VLOOKUP(B12,Maßnahmen[#All],5,FALSE),U12*VLOOKUP(B12,Maßnahmen[#All],6,FALSE))),U12),2)</f>
        <v>0</v>
      </c>
      <c r="X12" s="181"/>
      <c r="Y12" s="175"/>
      <c r="Z12" s="20">
        <f t="shared" si="2"/>
        <v>100</v>
      </c>
      <c r="AA12">
        <f t="shared" si="5"/>
        <v>0</v>
      </c>
      <c r="AC12" s="18"/>
      <c r="AD12" s="18"/>
      <c r="AE12" s="18"/>
      <c r="AF12" s="18"/>
      <c r="AG12" s="18"/>
      <c r="AH12" s="18"/>
      <c r="AI12" s="18"/>
      <c r="AJ12" s="18"/>
      <c r="AK12" s="18"/>
      <c r="AL12" s="18"/>
      <c r="AM12" s="18"/>
    </row>
    <row r="13" spans="1:39" ht="21" customHeight="1" x14ac:dyDescent="0.25">
      <c r="A13" s="96"/>
      <c r="B13" s="102"/>
      <c r="C13" s="147" t="str">
        <f>IF($B13="","",VLOOKUP($B13,Maßnahmen[],2,FALSE))</f>
        <v/>
      </c>
      <c r="D13" s="147" t="str">
        <f>IF($B13="","",VLOOKUP($B13,Maßnahmen[],3,FALSE))</f>
        <v/>
      </c>
      <c r="E13" s="147" t="str">
        <f>IF($B13="","",VLOOKUP($B13,Maßnahmen[],4,FALSE))</f>
        <v/>
      </c>
      <c r="F13" s="97"/>
      <c r="G13" s="102"/>
      <c r="H13" s="149"/>
      <c r="I13" s="103"/>
      <c r="J13" s="116" t="str">
        <f t="shared" si="0"/>
        <v/>
      </c>
      <c r="K13" s="89"/>
      <c r="L13" s="93"/>
      <c r="M13" s="90"/>
      <c r="N13" s="104"/>
      <c r="O13" s="105"/>
      <c r="P13" s="81" t="str">
        <f t="shared" si="1"/>
        <v/>
      </c>
      <c r="Q13" s="81" t="str">
        <f t="shared" si="4"/>
        <v/>
      </c>
      <c r="R13" s="95"/>
      <c r="S13" s="95"/>
      <c r="T13" s="130">
        <f>ROUNDDOWN(IF(B13&lt;&gt;"",IF(VLOOKUP(B13,Maßnahmen[#All],5,FALSE)=0,S13*VLOOKUP(B13,Maßnahmen[#All],6,FALSE),MIN(VLOOKUP(B13,Maßnahmen[#All],5,FALSE),S13*VLOOKUP(B13,Maßnahmen[#All],6,FALSE))),S13),2)</f>
        <v>0</v>
      </c>
      <c r="U13" s="137"/>
      <c r="V13" s="104"/>
      <c r="W13" s="139">
        <f>ROUNDDOWN(IF(B13&lt;&gt;"",IF(VLOOKUP(B13,Maßnahmen[#All],5,FALSE)=0,U13*VLOOKUP(B13,Maßnahmen[#All],6,FALSE),MIN(VLOOKUP(B13,Maßnahmen[#All],5,FALSE),U13*VLOOKUP(B13,Maßnahmen[#All],6,FALSE))),U13),2)</f>
        <v>0</v>
      </c>
      <c r="X13" s="181"/>
      <c r="Y13" s="175"/>
      <c r="Z13" s="20">
        <f t="shared" si="2"/>
        <v>100</v>
      </c>
      <c r="AA13">
        <f t="shared" si="5"/>
        <v>0</v>
      </c>
      <c r="AC13" s="18"/>
      <c r="AD13" s="18"/>
      <c r="AE13" s="5"/>
      <c r="AF13" s="18"/>
      <c r="AG13" s="18"/>
      <c r="AH13" s="18"/>
      <c r="AI13" s="18"/>
      <c r="AJ13" s="18"/>
      <c r="AK13" s="18"/>
      <c r="AL13" s="18"/>
      <c r="AM13" s="18"/>
    </row>
    <row r="14" spans="1:39" ht="21" customHeight="1" x14ac:dyDescent="0.25">
      <c r="A14" s="78"/>
      <c r="B14" s="102"/>
      <c r="C14" s="147" t="str">
        <f>IF($B14="","",VLOOKUP($B14,Maßnahmen[],2,FALSE))</f>
        <v/>
      </c>
      <c r="D14" s="147" t="str">
        <f>IF($B14="","",VLOOKUP($B14,Maßnahmen[],3,FALSE))</f>
        <v/>
      </c>
      <c r="E14" s="147" t="str">
        <f>IF($B14="","",VLOOKUP($B14,Maßnahmen[],4,FALSE))</f>
        <v/>
      </c>
      <c r="F14" s="79"/>
      <c r="G14" s="102"/>
      <c r="H14" s="149"/>
      <c r="I14" s="103"/>
      <c r="J14" s="116" t="str">
        <f t="shared" si="0"/>
        <v/>
      </c>
      <c r="K14" s="89"/>
      <c r="L14" s="93"/>
      <c r="M14" s="90"/>
      <c r="N14" s="104"/>
      <c r="O14" s="105"/>
      <c r="P14" s="81" t="str">
        <f t="shared" si="1"/>
        <v/>
      </c>
      <c r="Q14" s="81" t="str">
        <f t="shared" ref="Q14:Q35" si="6">IF(O14="","",ROUND((M14-N14-P14),2))</f>
        <v/>
      </c>
      <c r="R14" s="95"/>
      <c r="S14" s="95"/>
      <c r="T14" s="130">
        <f>ROUNDDOWN(IF(B14&lt;&gt;"",IF(VLOOKUP(B14,Maßnahmen[#All],5,FALSE)=0,S14*VLOOKUP(B14,Maßnahmen[#All],6,FALSE),MIN(VLOOKUP(B14,Maßnahmen[#All],5,FALSE),S14*VLOOKUP(B14,Maßnahmen[#All],6,FALSE))),S14),2)</f>
        <v>0</v>
      </c>
      <c r="U14" s="137"/>
      <c r="V14" s="104"/>
      <c r="W14" s="139">
        <f>ROUNDDOWN(IF(B14&lt;&gt;"",IF(VLOOKUP(B14,Maßnahmen[#All],5,FALSE)=0,U14*VLOOKUP(B14,Maßnahmen[#All],6,FALSE),MIN(VLOOKUP(B14,Maßnahmen[#All],5,FALSE),U14*VLOOKUP(B14,Maßnahmen[#All],6,FALSE))),U14),2)</f>
        <v>0</v>
      </c>
      <c r="X14" s="181"/>
      <c r="Y14" s="175"/>
      <c r="Z14" s="20">
        <f t="shared" si="2"/>
        <v>100</v>
      </c>
      <c r="AA14">
        <f t="shared" si="5"/>
        <v>0</v>
      </c>
      <c r="AC14" s="18"/>
      <c r="AD14" s="18"/>
      <c r="AF14" s="18"/>
      <c r="AG14" s="18"/>
      <c r="AH14" s="18"/>
      <c r="AI14" s="18"/>
      <c r="AJ14" s="18"/>
      <c r="AK14" s="18"/>
      <c r="AL14" s="18"/>
      <c r="AM14" s="18"/>
    </row>
    <row r="15" spans="1:39" ht="21" customHeight="1" x14ac:dyDescent="0.25">
      <c r="A15" s="78"/>
      <c r="B15" s="102"/>
      <c r="C15" s="147" t="str">
        <f>IF($B15="","",VLOOKUP($B15,Maßnahmen[],2,FALSE))</f>
        <v/>
      </c>
      <c r="D15" s="147" t="str">
        <f>IF($B15="","",VLOOKUP($B15,Maßnahmen[],3,FALSE))</f>
        <v/>
      </c>
      <c r="E15" s="147" t="str">
        <f>IF($B15="","",VLOOKUP($B15,Maßnahmen[],4,FALSE))</f>
        <v/>
      </c>
      <c r="F15" s="79"/>
      <c r="G15" s="102"/>
      <c r="H15" s="149"/>
      <c r="I15" s="103"/>
      <c r="J15" s="116" t="str">
        <f t="shared" si="0"/>
        <v/>
      </c>
      <c r="K15" s="89"/>
      <c r="L15" s="93"/>
      <c r="M15" s="90"/>
      <c r="N15" s="104"/>
      <c r="O15" s="105"/>
      <c r="P15" s="81" t="str">
        <f t="shared" si="1"/>
        <v/>
      </c>
      <c r="Q15" s="81" t="str">
        <f t="shared" si="6"/>
        <v/>
      </c>
      <c r="R15" s="95"/>
      <c r="S15" s="95"/>
      <c r="T15" s="130">
        <f>ROUNDDOWN(IF(B15&lt;&gt;"",IF(VLOOKUP(B15,Maßnahmen[#All],5,FALSE)=0,S15*VLOOKUP(B15,Maßnahmen[#All],6,FALSE),MIN(VLOOKUP(B15,Maßnahmen[#All],5,FALSE),S15*VLOOKUP(B15,Maßnahmen[#All],6,FALSE))),S15),2)</f>
        <v>0</v>
      </c>
      <c r="U15" s="137"/>
      <c r="V15" s="104"/>
      <c r="W15" s="139">
        <f>ROUNDDOWN(IF(B15&lt;&gt;"",IF(VLOOKUP(B15,Maßnahmen[#All],5,FALSE)=0,U15*VLOOKUP(B15,Maßnahmen[#All],6,FALSE),MIN(VLOOKUP(B15,Maßnahmen[#All],5,FALSE),U15*VLOOKUP(B15,Maßnahmen[#All],6,FALSE))),U15),2)</f>
        <v>0</v>
      </c>
      <c r="X15" s="181"/>
      <c r="Y15" s="175"/>
      <c r="Z15" s="20">
        <f t="shared" si="2"/>
        <v>100</v>
      </c>
      <c r="AA15">
        <f t="shared" si="5"/>
        <v>0</v>
      </c>
      <c r="AC15" s="18"/>
      <c r="AD15" s="18"/>
      <c r="AE15" s="18"/>
      <c r="AF15" s="18"/>
      <c r="AG15" s="18"/>
      <c r="AH15" s="18"/>
      <c r="AI15" s="18"/>
      <c r="AJ15" s="18"/>
      <c r="AK15" s="18"/>
      <c r="AL15" s="18"/>
      <c r="AM15" s="18"/>
    </row>
    <row r="16" spans="1:39" ht="21" customHeight="1" x14ac:dyDescent="0.25">
      <c r="A16" s="78"/>
      <c r="B16" s="102"/>
      <c r="C16" s="147" t="str">
        <f>IF($B16="","",VLOOKUP($B16,Maßnahmen[],2,FALSE))</f>
        <v/>
      </c>
      <c r="D16" s="147" t="str">
        <f>IF($B16="","",VLOOKUP($B16,Maßnahmen[],3,FALSE))</f>
        <v/>
      </c>
      <c r="E16" s="147" t="str">
        <f>IF($B16="","",VLOOKUP($B16,Maßnahmen[],4,FALSE))</f>
        <v/>
      </c>
      <c r="F16" s="79"/>
      <c r="G16" s="102"/>
      <c r="H16" s="149"/>
      <c r="I16" s="103"/>
      <c r="J16" s="116" t="str">
        <f t="shared" si="0"/>
        <v/>
      </c>
      <c r="K16" s="89"/>
      <c r="L16" s="93"/>
      <c r="M16" s="90"/>
      <c r="N16" s="104"/>
      <c r="O16" s="105"/>
      <c r="P16" s="81" t="str">
        <f t="shared" si="1"/>
        <v/>
      </c>
      <c r="Q16" s="81" t="str">
        <f t="shared" si="6"/>
        <v/>
      </c>
      <c r="R16" s="95"/>
      <c r="S16" s="95"/>
      <c r="T16" s="130">
        <f>ROUNDDOWN(IF(B16&lt;&gt;"",IF(VLOOKUP(B16,Maßnahmen[#All],5,FALSE)=0,S16*VLOOKUP(B16,Maßnahmen[#All],6,FALSE),MIN(VLOOKUP(B16,Maßnahmen[#All],5,FALSE),S16*VLOOKUP(B16,Maßnahmen[#All],6,FALSE))),S16),2)</f>
        <v>0</v>
      </c>
      <c r="U16" s="137"/>
      <c r="V16" s="104"/>
      <c r="W16" s="139">
        <f>ROUNDDOWN(IF(B16&lt;&gt;"",IF(VLOOKUP(B16,Maßnahmen[#All],5,FALSE)=0,U16*VLOOKUP(B16,Maßnahmen[#All],6,FALSE),MIN(VLOOKUP(B16,Maßnahmen[#All],5,FALSE),U16*VLOOKUP(B16,Maßnahmen[#All],6,FALSE))),U16),2)</f>
        <v>0</v>
      </c>
      <c r="X16" s="181"/>
      <c r="Y16" s="175"/>
      <c r="Z16" s="20">
        <f t="shared" si="2"/>
        <v>100</v>
      </c>
      <c r="AA16">
        <f t="shared" si="5"/>
        <v>0</v>
      </c>
      <c r="AC16" s="18"/>
      <c r="AD16" s="18"/>
      <c r="AE16" s="18"/>
      <c r="AF16" s="18"/>
      <c r="AG16" s="18"/>
      <c r="AH16" s="18"/>
      <c r="AI16" s="18"/>
      <c r="AJ16" s="18"/>
      <c r="AK16" s="18"/>
      <c r="AL16" s="18"/>
      <c r="AM16" s="18"/>
    </row>
    <row r="17" spans="1:39" ht="21" customHeight="1" x14ac:dyDescent="0.25">
      <c r="A17" s="78"/>
      <c r="B17" s="102"/>
      <c r="C17" s="147" t="str">
        <f>IF($B17="","",VLOOKUP($B17,Maßnahmen[],2,FALSE))</f>
        <v/>
      </c>
      <c r="D17" s="147" t="str">
        <f>IF($B17="","",VLOOKUP($B17,Maßnahmen[],3,FALSE))</f>
        <v/>
      </c>
      <c r="E17" s="147" t="str">
        <f>IF($B17="","",VLOOKUP($B17,Maßnahmen[],4,FALSE))</f>
        <v/>
      </c>
      <c r="F17" s="79"/>
      <c r="G17" s="102"/>
      <c r="H17" s="149"/>
      <c r="I17" s="103"/>
      <c r="J17" s="116" t="str">
        <f t="shared" si="0"/>
        <v/>
      </c>
      <c r="K17" s="89"/>
      <c r="L17" s="93"/>
      <c r="M17" s="90"/>
      <c r="N17" s="104"/>
      <c r="O17" s="105"/>
      <c r="P17" s="81" t="str">
        <f t="shared" si="1"/>
        <v/>
      </c>
      <c r="Q17" s="81" t="str">
        <f t="shared" si="6"/>
        <v/>
      </c>
      <c r="R17" s="95"/>
      <c r="S17" s="95"/>
      <c r="T17" s="130">
        <f>ROUNDDOWN(IF(B17&lt;&gt;"",IF(VLOOKUP(B17,Maßnahmen[#All],5,FALSE)=0,S17*VLOOKUP(B17,Maßnahmen[#All],6,FALSE),MIN(VLOOKUP(B17,Maßnahmen[#All],5,FALSE),S17*VLOOKUP(B17,Maßnahmen[#All],6,FALSE))),S17),2)</f>
        <v>0</v>
      </c>
      <c r="U17" s="137"/>
      <c r="V17" s="104"/>
      <c r="W17" s="139">
        <f>ROUNDDOWN(IF(B17&lt;&gt;"",IF(VLOOKUP(B17,Maßnahmen[#All],5,FALSE)=0,U17*VLOOKUP(B17,Maßnahmen[#All],6,FALSE),MIN(VLOOKUP(B17,Maßnahmen[#All],5,FALSE),U17*VLOOKUP(B17,Maßnahmen[#All],6,FALSE))),U17),2)</f>
        <v>0</v>
      </c>
      <c r="X17" s="181"/>
      <c r="Y17" s="175"/>
      <c r="Z17" s="20">
        <f t="shared" si="2"/>
        <v>100</v>
      </c>
      <c r="AA17">
        <f t="shared" si="5"/>
        <v>0</v>
      </c>
      <c r="AC17" s="18"/>
      <c r="AD17" s="18"/>
      <c r="AE17" s="18"/>
      <c r="AF17" s="18"/>
      <c r="AG17" s="18"/>
      <c r="AH17" s="18"/>
      <c r="AI17" s="18"/>
      <c r="AJ17" s="18"/>
      <c r="AK17" s="18"/>
      <c r="AL17" s="18"/>
      <c r="AM17" s="18"/>
    </row>
    <row r="18" spans="1:39" ht="21" customHeight="1" x14ac:dyDescent="0.25">
      <c r="A18" s="78"/>
      <c r="B18" s="102"/>
      <c r="C18" s="147" t="str">
        <f>IF($B18="","",VLOOKUP($B18,Maßnahmen[],2,FALSE))</f>
        <v/>
      </c>
      <c r="D18" s="147" t="str">
        <f>IF($B18="","",VLOOKUP($B18,Maßnahmen[],3,FALSE))</f>
        <v/>
      </c>
      <c r="E18" s="147" t="str">
        <f>IF($B18="","",VLOOKUP($B18,Maßnahmen[],4,FALSE))</f>
        <v/>
      </c>
      <c r="F18" s="79"/>
      <c r="G18" s="102"/>
      <c r="H18" s="149"/>
      <c r="I18" s="103"/>
      <c r="J18" s="116" t="str">
        <f t="shared" si="0"/>
        <v/>
      </c>
      <c r="K18" s="89"/>
      <c r="L18" s="93"/>
      <c r="M18" s="90"/>
      <c r="N18" s="104"/>
      <c r="O18" s="105"/>
      <c r="P18" s="81" t="str">
        <f t="shared" si="1"/>
        <v/>
      </c>
      <c r="Q18" s="81" t="str">
        <f t="shared" si="6"/>
        <v/>
      </c>
      <c r="R18" s="95"/>
      <c r="S18" s="95"/>
      <c r="T18" s="130">
        <f>ROUNDDOWN(IF(B18&lt;&gt;"",IF(VLOOKUP(B18,Maßnahmen[#All],5,FALSE)=0,S18*VLOOKUP(B18,Maßnahmen[#All],6,FALSE),MIN(VLOOKUP(B18,Maßnahmen[#All],5,FALSE),S18*VLOOKUP(B18,Maßnahmen[#All],6,FALSE))),S18),2)</f>
        <v>0</v>
      </c>
      <c r="U18" s="137"/>
      <c r="V18" s="104"/>
      <c r="W18" s="139">
        <f>ROUNDDOWN(IF(B18&lt;&gt;"",IF(VLOOKUP(B18,Maßnahmen[#All],5,FALSE)=0,U18*VLOOKUP(B18,Maßnahmen[#All],6,FALSE),MIN(VLOOKUP(B18,Maßnahmen[#All],5,FALSE),U18*VLOOKUP(B18,Maßnahmen[#All],6,FALSE))),U18),2)</f>
        <v>0</v>
      </c>
      <c r="X18" s="181"/>
      <c r="Y18" s="175"/>
      <c r="Z18" s="20">
        <f t="shared" si="2"/>
        <v>100</v>
      </c>
      <c r="AA18">
        <f t="shared" si="5"/>
        <v>0</v>
      </c>
      <c r="AC18" s="18"/>
      <c r="AD18" s="18"/>
      <c r="AE18" s="18"/>
      <c r="AF18" s="18"/>
      <c r="AG18" s="18"/>
      <c r="AH18" s="18"/>
      <c r="AI18" s="18"/>
      <c r="AJ18" s="18"/>
      <c r="AK18" s="18"/>
      <c r="AL18" s="18"/>
      <c r="AM18" s="18"/>
    </row>
    <row r="19" spans="1:39" ht="21" customHeight="1" x14ac:dyDescent="0.25">
      <c r="A19" s="78"/>
      <c r="B19" s="102"/>
      <c r="C19" s="147" t="str">
        <f>IF($B19="","",VLOOKUP($B19,Maßnahmen[],2,FALSE))</f>
        <v/>
      </c>
      <c r="D19" s="147" t="str">
        <f>IF($B19="","",VLOOKUP($B19,Maßnahmen[],3,FALSE))</f>
        <v/>
      </c>
      <c r="E19" s="147" t="str">
        <f>IF($B19="","",VLOOKUP($B19,Maßnahmen[],4,FALSE))</f>
        <v/>
      </c>
      <c r="F19" s="79"/>
      <c r="G19" s="102"/>
      <c r="H19" s="149"/>
      <c r="I19" s="103"/>
      <c r="J19" s="116" t="str">
        <f t="shared" si="0"/>
        <v/>
      </c>
      <c r="K19" s="89"/>
      <c r="L19" s="93"/>
      <c r="M19" s="90"/>
      <c r="N19" s="104"/>
      <c r="O19" s="105"/>
      <c r="P19" s="81" t="str">
        <f t="shared" si="1"/>
        <v/>
      </c>
      <c r="Q19" s="81" t="str">
        <f t="shared" si="6"/>
        <v/>
      </c>
      <c r="R19" s="95"/>
      <c r="S19" s="95"/>
      <c r="T19" s="130">
        <f>ROUNDDOWN(IF(B19&lt;&gt;"",IF(VLOOKUP(B19,Maßnahmen[#All],5,FALSE)=0,S19*VLOOKUP(B19,Maßnahmen[#All],6,FALSE),MIN(VLOOKUP(B19,Maßnahmen[#All],5,FALSE),S19*VLOOKUP(B19,Maßnahmen[#All],6,FALSE))),S19),2)</f>
        <v>0</v>
      </c>
      <c r="U19" s="137"/>
      <c r="V19" s="104"/>
      <c r="W19" s="139">
        <f>ROUNDDOWN(IF(B19&lt;&gt;"",IF(VLOOKUP(B19,Maßnahmen[#All],5,FALSE)=0,U19*VLOOKUP(B19,Maßnahmen[#All],6,FALSE),MIN(VLOOKUP(B19,Maßnahmen[#All],5,FALSE),U19*VLOOKUP(B19,Maßnahmen[#All],6,FALSE))),U19),2)</f>
        <v>0</v>
      </c>
      <c r="X19" s="181"/>
      <c r="Y19" s="175"/>
      <c r="Z19" s="20">
        <f t="shared" si="2"/>
        <v>100</v>
      </c>
      <c r="AA19">
        <f t="shared" si="5"/>
        <v>0</v>
      </c>
      <c r="AC19" s="18"/>
      <c r="AD19" s="18"/>
      <c r="AE19" s="18"/>
      <c r="AF19" s="18"/>
      <c r="AG19" s="18"/>
      <c r="AH19" s="18"/>
      <c r="AI19" s="18"/>
      <c r="AJ19" s="18"/>
      <c r="AK19" s="18"/>
      <c r="AL19" s="18"/>
      <c r="AM19" s="18"/>
    </row>
    <row r="20" spans="1:39" ht="21" customHeight="1" x14ac:dyDescent="0.25">
      <c r="A20" s="78"/>
      <c r="B20" s="102"/>
      <c r="C20" s="147" t="str">
        <f>IF($B20="","",VLOOKUP($B20,Maßnahmen[],2,FALSE))</f>
        <v/>
      </c>
      <c r="D20" s="147" t="str">
        <f>IF($B20="","",VLOOKUP($B20,Maßnahmen[],3,FALSE))</f>
        <v/>
      </c>
      <c r="E20" s="147" t="str">
        <f>IF($B20="","",VLOOKUP($B20,Maßnahmen[],4,FALSE))</f>
        <v/>
      </c>
      <c r="F20" s="79"/>
      <c r="G20" s="102"/>
      <c r="H20" s="149"/>
      <c r="I20" s="80"/>
      <c r="J20" s="116" t="str">
        <f t="shared" si="0"/>
        <v/>
      </c>
      <c r="K20" s="89"/>
      <c r="L20" s="93"/>
      <c r="M20" s="90"/>
      <c r="N20" s="104"/>
      <c r="O20" s="105"/>
      <c r="P20" s="81" t="str">
        <f t="shared" si="1"/>
        <v/>
      </c>
      <c r="Q20" s="81" t="str">
        <f t="shared" si="6"/>
        <v/>
      </c>
      <c r="R20" s="95"/>
      <c r="S20" s="95"/>
      <c r="T20" s="130">
        <f>ROUNDDOWN(IF(B20&lt;&gt;"",IF(VLOOKUP(B20,Maßnahmen[#All],5,FALSE)=0,S20*VLOOKUP(B20,Maßnahmen[#All],6,FALSE),MIN(VLOOKUP(B20,Maßnahmen[#All],5,FALSE),S20*VLOOKUP(B20,Maßnahmen[#All],6,FALSE))),S20),2)</f>
        <v>0</v>
      </c>
      <c r="U20" s="137"/>
      <c r="V20" s="104"/>
      <c r="W20" s="139">
        <f>ROUNDDOWN(IF(B20&lt;&gt;"",IF(VLOOKUP(B20,Maßnahmen[#All],5,FALSE)=0,U20*VLOOKUP(B20,Maßnahmen[#All],6,FALSE),MIN(VLOOKUP(B20,Maßnahmen[#All],5,FALSE),U20*VLOOKUP(B20,Maßnahmen[#All],6,FALSE))),U20),2)</f>
        <v>0</v>
      </c>
      <c r="X20" s="181"/>
      <c r="Y20" s="175"/>
      <c r="Z20" s="20">
        <f t="shared" si="2"/>
        <v>100</v>
      </c>
      <c r="AA20">
        <f t="shared" si="5"/>
        <v>0</v>
      </c>
      <c r="AC20" s="18"/>
      <c r="AD20" s="18"/>
      <c r="AE20" s="18"/>
      <c r="AF20" s="18"/>
      <c r="AG20" s="18"/>
      <c r="AH20" s="18"/>
      <c r="AI20" s="18"/>
      <c r="AJ20" s="18"/>
      <c r="AK20" s="18"/>
      <c r="AL20" s="18"/>
      <c r="AM20" s="18"/>
    </row>
    <row r="21" spans="1:39" ht="21" customHeight="1" x14ac:dyDescent="0.25">
      <c r="A21" s="78"/>
      <c r="B21" s="102"/>
      <c r="C21" s="147" t="str">
        <f>IF($B21="","",VLOOKUP($B21,Maßnahmen[],2,FALSE))</f>
        <v/>
      </c>
      <c r="D21" s="147" t="str">
        <f>IF($B21="","",VLOOKUP($B21,Maßnahmen[],3,FALSE))</f>
        <v/>
      </c>
      <c r="E21" s="147" t="str">
        <f>IF($B21="","",VLOOKUP($B21,Maßnahmen[],4,FALSE))</f>
        <v/>
      </c>
      <c r="F21" s="79"/>
      <c r="G21" s="102"/>
      <c r="H21" s="149"/>
      <c r="I21" s="80"/>
      <c r="J21" s="116" t="str">
        <f t="shared" si="0"/>
        <v/>
      </c>
      <c r="K21" s="89"/>
      <c r="L21" s="93"/>
      <c r="M21" s="90"/>
      <c r="N21" s="104"/>
      <c r="O21" s="105"/>
      <c r="P21" s="81" t="str">
        <f t="shared" si="1"/>
        <v/>
      </c>
      <c r="Q21" s="81" t="str">
        <f t="shared" si="6"/>
        <v/>
      </c>
      <c r="R21" s="95"/>
      <c r="S21" s="95"/>
      <c r="T21" s="130">
        <f>ROUNDDOWN(IF(B21&lt;&gt;"",IF(VLOOKUP(B21,Maßnahmen[#All],5,FALSE)=0,S21*VLOOKUP(B21,Maßnahmen[#All],6,FALSE),MIN(VLOOKUP(B21,Maßnahmen[#All],5,FALSE),S21*VLOOKUP(B21,Maßnahmen[#All],6,FALSE))),S21),2)</f>
        <v>0</v>
      </c>
      <c r="U21" s="137"/>
      <c r="V21" s="104"/>
      <c r="W21" s="139">
        <f>ROUNDDOWN(IF(B21&lt;&gt;"",IF(VLOOKUP(B21,Maßnahmen[#All],5,FALSE)=0,U21*VLOOKUP(B21,Maßnahmen[#All],6,FALSE),MIN(VLOOKUP(B21,Maßnahmen[#All],5,FALSE),U21*VLOOKUP(B21,Maßnahmen[#All],6,FALSE))),U21),2)</f>
        <v>0</v>
      </c>
      <c r="X21" s="181"/>
      <c r="Y21" s="175"/>
      <c r="Z21" s="20">
        <f t="shared" si="2"/>
        <v>100</v>
      </c>
      <c r="AA21">
        <f t="shared" si="5"/>
        <v>0</v>
      </c>
      <c r="AC21" s="18"/>
      <c r="AD21" s="18"/>
      <c r="AE21" s="18"/>
      <c r="AF21" s="18"/>
      <c r="AG21" s="18"/>
      <c r="AH21" s="18"/>
      <c r="AI21" s="18"/>
      <c r="AJ21" s="18"/>
      <c r="AK21" s="18"/>
      <c r="AL21" s="18"/>
      <c r="AM21" s="18"/>
    </row>
    <row r="22" spans="1:39" ht="21" customHeight="1" x14ac:dyDescent="0.25">
      <c r="A22" s="78"/>
      <c r="B22" s="102"/>
      <c r="C22" s="147" t="str">
        <f>IF($B22="","",VLOOKUP($B22,Maßnahmen[],2,FALSE))</f>
        <v/>
      </c>
      <c r="D22" s="147" t="str">
        <f>IF($B22="","",VLOOKUP($B22,Maßnahmen[],3,FALSE))</f>
        <v/>
      </c>
      <c r="E22" s="147" t="str">
        <f>IF($B22="","",VLOOKUP($B22,Maßnahmen[],4,FALSE))</f>
        <v/>
      </c>
      <c r="F22" s="79"/>
      <c r="G22" s="102"/>
      <c r="H22" s="149"/>
      <c r="I22" s="80"/>
      <c r="J22" s="116" t="str">
        <f t="shared" si="0"/>
        <v/>
      </c>
      <c r="K22" s="89"/>
      <c r="L22" s="93"/>
      <c r="M22" s="90"/>
      <c r="N22" s="104"/>
      <c r="O22" s="105"/>
      <c r="P22" s="81" t="str">
        <f t="shared" si="1"/>
        <v/>
      </c>
      <c r="Q22" s="81" t="str">
        <f t="shared" si="6"/>
        <v/>
      </c>
      <c r="R22" s="95"/>
      <c r="S22" s="95"/>
      <c r="T22" s="130">
        <f>ROUNDDOWN(IF(B22&lt;&gt;"",IF(VLOOKUP(B22,Maßnahmen[#All],5,FALSE)=0,S22*VLOOKUP(B22,Maßnahmen[#All],6,FALSE),MIN(VLOOKUP(B22,Maßnahmen[#All],5,FALSE),S22*VLOOKUP(B22,Maßnahmen[#All],6,FALSE))),S22),2)</f>
        <v>0</v>
      </c>
      <c r="U22" s="137"/>
      <c r="V22" s="104"/>
      <c r="W22" s="139">
        <f>ROUNDDOWN(IF(B22&lt;&gt;"",IF(VLOOKUP(B22,Maßnahmen[#All],5,FALSE)=0,U22*VLOOKUP(B22,Maßnahmen[#All],6,FALSE),MIN(VLOOKUP(B22,Maßnahmen[#All],5,FALSE),U22*VLOOKUP(B22,Maßnahmen[#All],6,FALSE))),U22),2)</f>
        <v>0</v>
      </c>
      <c r="X22" s="181"/>
      <c r="Y22" s="175"/>
      <c r="Z22" s="20">
        <f t="shared" si="2"/>
        <v>100</v>
      </c>
      <c r="AA22">
        <f t="shared" si="5"/>
        <v>0</v>
      </c>
      <c r="AC22" s="18"/>
      <c r="AD22" s="18"/>
      <c r="AE22" s="18"/>
      <c r="AF22" s="18"/>
      <c r="AG22" s="18"/>
      <c r="AH22" s="18"/>
      <c r="AI22" s="18"/>
      <c r="AJ22" s="18"/>
      <c r="AK22" s="18"/>
      <c r="AL22" s="18"/>
      <c r="AM22" s="18"/>
    </row>
    <row r="23" spans="1:39" ht="21" customHeight="1" x14ac:dyDescent="0.25">
      <c r="A23" s="78"/>
      <c r="B23" s="102"/>
      <c r="C23" s="147" t="str">
        <f>IF($B23="","",VLOOKUP($B23,Maßnahmen[],2,FALSE))</f>
        <v/>
      </c>
      <c r="D23" s="147" t="str">
        <f>IF($B23="","",VLOOKUP($B23,Maßnahmen[],3,FALSE))</f>
        <v/>
      </c>
      <c r="E23" s="147" t="str">
        <f>IF($B23="","",VLOOKUP($B23,Maßnahmen[],4,FALSE))</f>
        <v/>
      </c>
      <c r="F23" s="79"/>
      <c r="G23" s="102"/>
      <c r="H23" s="149"/>
      <c r="I23" s="80"/>
      <c r="J23" s="116" t="str">
        <f t="shared" si="0"/>
        <v/>
      </c>
      <c r="K23" s="89"/>
      <c r="L23" s="93"/>
      <c r="M23" s="90"/>
      <c r="N23" s="104"/>
      <c r="O23" s="105"/>
      <c r="P23" s="81" t="str">
        <f t="shared" si="1"/>
        <v/>
      </c>
      <c r="Q23" s="81" t="str">
        <f t="shared" si="6"/>
        <v/>
      </c>
      <c r="R23" s="95"/>
      <c r="S23" s="95"/>
      <c r="T23" s="130">
        <f>ROUNDDOWN(IF(B23&lt;&gt;"",IF(VLOOKUP(B23,Maßnahmen[#All],5,FALSE)=0,S23*VLOOKUP(B23,Maßnahmen[#All],6,FALSE),MIN(VLOOKUP(B23,Maßnahmen[#All],5,FALSE),S23*VLOOKUP(B23,Maßnahmen[#All],6,FALSE))),S23),2)</f>
        <v>0</v>
      </c>
      <c r="U23" s="137"/>
      <c r="V23" s="104"/>
      <c r="W23" s="139">
        <f>ROUNDDOWN(IF(B23&lt;&gt;"",IF(VLOOKUP(B23,Maßnahmen[#All],5,FALSE)=0,U23*VLOOKUP(B23,Maßnahmen[#All],6,FALSE),MIN(VLOOKUP(B23,Maßnahmen[#All],5,FALSE),U23*VLOOKUP(B23,Maßnahmen[#All],6,FALSE))),U23),2)</f>
        <v>0</v>
      </c>
      <c r="X23" s="181"/>
      <c r="Y23" s="175"/>
      <c r="Z23" s="20">
        <f t="shared" si="2"/>
        <v>100</v>
      </c>
      <c r="AA23">
        <f t="shared" si="5"/>
        <v>0</v>
      </c>
      <c r="AC23" s="18"/>
      <c r="AD23" s="18"/>
      <c r="AE23" s="18"/>
      <c r="AF23" s="18"/>
      <c r="AG23" s="18"/>
      <c r="AH23" s="18"/>
      <c r="AI23" s="18"/>
      <c r="AJ23" s="18"/>
      <c r="AK23" s="18"/>
      <c r="AL23" s="18"/>
      <c r="AM23" s="18"/>
    </row>
    <row r="24" spans="1:39" ht="21" customHeight="1" x14ac:dyDescent="0.25">
      <c r="A24" s="78"/>
      <c r="B24" s="102"/>
      <c r="C24" s="147" t="str">
        <f>IF($B24="","",VLOOKUP($B24,Maßnahmen[],2,FALSE))</f>
        <v/>
      </c>
      <c r="D24" s="147" t="str">
        <f>IF($B24="","",VLOOKUP($B24,Maßnahmen[],3,FALSE))</f>
        <v/>
      </c>
      <c r="E24" s="147" t="str">
        <f>IF($B24="","",VLOOKUP($B24,Maßnahmen[],4,FALSE))</f>
        <v/>
      </c>
      <c r="F24" s="79"/>
      <c r="G24" s="102"/>
      <c r="H24" s="149"/>
      <c r="I24" s="80"/>
      <c r="J24" s="116" t="str">
        <f t="shared" si="0"/>
        <v/>
      </c>
      <c r="K24" s="89"/>
      <c r="L24" s="93"/>
      <c r="M24" s="90"/>
      <c r="N24" s="104"/>
      <c r="O24" s="105"/>
      <c r="P24" s="81" t="str">
        <f t="shared" si="1"/>
        <v/>
      </c>
      <c r="Q24" s="81" t="str">
        <f t="shared" si="6"/>
        <v/>
      </c>
      <c r="R24" s="95"/>
      <c r="S24" s="95"/>
      <c r="T24" s="130">
        <f>ROUNDDOWN(IF(B24&lt;&gt;"",IF(VLOOKUP(B24,Maßnahmen[#All],5,FALSE)=0,S24*VLOOKUP(B24,Maßnahmen[#All],6,FALSE),MIN(VLOOKUP(B24,Maßnahmen[#All],5,FALSE),S24*VLOOKUP(B24,Maßnahmen[#All],6,FALSE))),S24),2)</f>
        <v>0</v>
      </c>
      <c r="U24" s="137"/>
      <c r="V24" s="104"/>
      <c r="W24" s="139">
        <f>ROUNDDOWN(IF(B24&lt;&gt;"",IF(VLOOKUP(B24,Maßnahmen[#All],5,FALSE)=0,U24*VLOOKUP(B24,Maßnahmen[#All],6,FALSE),MIN(VLOOKUP(B24,Maßnahmen[#All],5,FALSE),U24*VLOOKUP(B24,Maßnahmen[#All],6,FALSE))),U24),2)</f>
        <v>0</v>
      </c>
      <c r="X24" s="181"/>
      <c r="Y24" s="175"/>
      <c r="Z24" s="20">
        <f t="shared" si="2"/>
        <v>100</v>
      </c>
      <c r="AA24">
        <f t="shared" si="5"/>
        <v>0</v>
      </c>
      <c r="AC24" s="18"/>
      <c r="AD24" s="18"/>
      <c r="AE24" s="18"/>
      <c r="AF24" s="18"/>
      <c r="AG24" s="18"/>
      <c r="AH24" s="18"/>
      <c r="AI24" s="18"/>
      <c r="AJ24" s="18"/>
      <c r="AK24" s="18"/>
      <c r="AL24" s="18"/>
      <c r="AM24" s="18"/>
    </row>
    <row r="25" spans="1:39" ht="21" customHeight="1" x14ac:dyDescent="0.25">
      <c r="A25" s="78"/>
      <c r="B25" s="102"/>
      <c r="C25" s="147" t="str">
        <f>IF($B25="","",VLOOKUP($B25,Maßnahmen[],2,FALSE))</f>
        <v/>
      </c>
      <c r="D25" s="147" t="str">
        <f>IF($B25="","",VLOOKUP($B25,Maßnahmen[],3,FALSE))</f>
        <v/>
      </c>
      <c r="E25" s="147" t="str">
        <f>IF($B25="","",VLOOKUP($B25,Maßnahmen[],4,FALSE))</f>
        <v/>
      </c>
      <c r="F25" s="79"/>
      <c r="G25" s="102"/>
      <c r="H25" s="149"/>
      <c r="I25" s="80"/>
      <c r="J25" s="116" t="str">
        <f t="shared" si="0"/>
        <v/>
      </c>
      <c r="K25" s="89"/>
      <c r="L25" s="93"/>
      <c r="M25" s="90"/>
      <c r="N25" s="104"/>
      <c r="O25" s="105"/>
      <c r="P25" s="81" t="str">
        <f t="shared" si="1"/>
        <v/>
      </c>
      <c r="Q25" s="81" t="str">
        <f t="shared" si="6"/>
        <v/>
      </c>
      <c r="R25" s="95"/>
      <c r="S25" s="95"/>
      <c r="T25" s="130">
        <f>ROUNDDOWN(IF(B25&lt;&gt;"",IF(VLOOKUP(B25,Maßnahmen[#All],5,FALSE)=0,S25*VLOOKUP(B25,Maßnahmen[#All],6,FALSE),MIN(VLOOKUP(B25,Maßnahmen[#All],5,FALSE),S25*VLOOKUP(B25,Maßnahmen[#All],6,FALSE))),S25),2)</f>
        <v>0</v>
      </c>
      <c r="U25" s="137"/>
      <c r="V25" s="104"/>
      <c r="W25" s="139">
        <f>ROUNDDOWN(IF(B25&lt;&gt;"",IF(VLOOKUP(B25,Maßnahmen[#All],5,FALSE)=0,U25*VLOOKUP(B25,Maßnahmen[#All],6,FALSE),MIN(VLOOKUP(B25,Maßnahmen[#All],5,FALSE),U25*VLOOKUP(B25,Maßnahmen[#All],6,FALSE))),U25),2)</f>
        <v>0</v>
      </c>
      <c r="X25" s="181"/>
      <c r="Y25" s="175"/>
      <c r="Z25" s="20">
        <f t="shared" si="2"/>
        <v>100</v>
      </c>
      <c r="AA25">
        <f t="shared" si="5"/>
        <v>0</v>
      </c>
      <c r="AC25" s="18"/>
      <c r="AD25" s="18"/>
      <c r="AE25" s="18"/>
      <c r="AF25" s="18"/>
      <c r="AG25" s="18"/>
      <c r="AH25" s="18"/>
      <c r="AI25" s="18"/>
      <c r="AJ25" s="18"/>
      <c r="AK25" s="18"/>
      <c r="AL25" s="18"/>
      <c r="AM25" s="18"/>
    </row>
    <row r="26" spans="1:39" ht="21" customHeight="1" x14ac:dyDescent="0.25">
      <c r="A26" s="78"/>
      <c r="B26" s="102"/>
      <c r="C26" s="147" t="str">
        <f>IF($B26="","",VLOOKUP($B26,Maßnahmen[],2,FALSE))</f>
        <v/>
      </c>
      <c r="D26" s="147" t="str">
        <f>IF($B26="","",VLOOKUP($B26,Maßnahmen[],3,FALSE))</f>
        <v/>
      </c>
      <c r="E26" s="147" t="str">
        <f>IF($B26="","",VLOOKUP($B26,Maßnahmen[],4,FALSE))</f>
        <v/>
      </c>
      <c r="F26" s="79"/>
      <c r="G26" s="102"/>
      <c r="H26" s="149"/>
      <c r="I26" s="80"/>
      <c r="J26" s="116" t="str">
        <f t="shared" si="0"/>
        <v/>
      </c>
      <c r="K26" s="89"/>
      <c r="L26" s="93"/>
      <c r="M26" s="90"/>
      <c r="N26" s="104"/>
      <c r="O26" s="105"/>
      <c r="P26" s="81" t="str">
        <f t="shared" si="1"/>
        <v/>
      </c>
      <c r="Q26" s="81" t="str">
        <f t="shared" si="6"/>
        <v/>
      </c>
      <c r="R26" s="95"/>
      <c r="S26" s="95"/>
      <c r="T26" s="130">
        <f>ROUNDDOWN(IF(B26&lt;&gt;"",IF(VLOOKUP(B26,Maßnahmen[#All],5,FALSE)=0,S26*VLOOKUP(B26,Maßnahmen[#All],6,FALSE),MIN(VLOOKUP(B26,Maßnahmen[#All],5,FALSE),S26*VLOOKUP(B26,Maßnahmen[#All],6,FALSE))),S26),2)</f>
        <v>0</v>
      </c>
      <c r="U26" s="137"/>
      <c r="V26" s="104"/>
      <c r="W26" s="139">
        <f>ROUNDDOWN(IF(B26&lt;&gt;"",IF(VLOOKUP(B26,Maßnahmen[#All],5,FALSE)=0,U26*VLOOKUP(B26,Maßnahmen[#All],6,FALSE),MIN(VLOOKUP(B26,Maßnahmen[#All],5,FALSE),U26*VLOOKUP(B26,Maßnahmen[#All],6,FALSE))),U26),2)</f>
        <v>0</v>
      </c>
      <c r="X26" s="181"/>
      <c r="Y26" s="175"/>
      <c r="Z26" s="20">
        <f t="shared" si="2"/>
        <v>100</v>
      </c>
      <c r="AA26">
        <f t="shared" si="5"/>
        <v>0</v>
      </c>
      <c r="AC26" s="18"/>
      <c r="AD26" s="18"/>
      <c r="AE26" s="18"/>
      <c r="AF26" s="18"/>
      <c r="AG26" s="18"/>
      <c r="AH26" s="18"/>
      <c r="AI26" s="18"/>
      <c r="AJ26" s="18"/>
      <c r="AK26" s="18"/>
      <c r="AL26" s="18"/>
      <c r="AM26" s="18"/>
    </row>
    <row r="27" spans="1:39" ht="21" customHeight="1" x14ac:dyDescent="0.25">
      <c r="A27" s="78"/>
      <c r="B27" s="102"/>
      <c r="C27" s="147" t="str">
        <f>IF($B27="","",VLOOKUP($B27,Maßnahmen[],2,FALSE))</f>
        <v/>
      </c>
      <c r="D27" s="147" t="str">
        <f>IF($B27="","",VLOOKUP($B27,Maßnahmen[],3,FALSE))</f>
        <v/>
      </c>
      <c r="E27" s="147" t="str">
        <f>IF($B27="","",VLOOKUP($B27,Maßnahmen[],4,FALSE))</f>
        <v/>
      </c>
      <c r="F27" s="79"/>
      <c r="G27" s="102"/>
      <c r="H27" s="149"/>
      <c r="I27" s="80"/>
      <c r="J27" s="116" t="str">
        <f t="shared" si="0"/>
        <v/>
      </c>
      <c r="K27" s="89"/>
      <c r="L27" s="93"/>
      <c r="M27" s="90"/>
      <c r="N27" s="104"/>
      <c r="O27" s="105"/>
      <c r="P27" s="81" t="str">
        <f t="shared" si="1"/>
        <v/>
      </c>
      <c r="Q27" s="81" t="str">
        <f t="shared" ref="Q27:Q28" si="7">IF(O27="","",ROUND((M27-N27-P27),2))</f>
        <v/>
      </c>
      <c r="R27" s="95"/>
      <c r="S27" s="95"/>
      <c r="T27" s="130">
        <f>ROUNDDOWN(IF(B27&lt;&gt;"",IF(VLOOKUP(B27,Maßnahmen[#All],5,FALSE)=0,S27*VLOOKUP(B27,Maßnahmen[#All],6,FALSE),MIN(VLOOKUP(B27,Maßnahmen[#All],5,FALSE),S27*VLOOKUP(B27,Maßnahmen[#All],6,FALSE))),S27),2)</f>
        <v>0</v>
      </c>
      <c r="U27" s="137"/>
      <c r="V27" s="104"/>
      <c r="W27" s="139">
        <f>ROUNDDOWN(IF(B27&lt;&gt;"",IF(VLOOKUP(B27,Maßnahmen[#All],5,FALSE)=0,U27*VLOOKUP(B27,Maßnahmen[#All],6,FALSE),MIN(VLOOKUP(B27,Maßnahmen[#All],5,FALSE),U27*VLOOKUP(B27,Maßnahmen[#All],6,FALSE))),U27),2)</f>
        <v>0</v>
      </c>
      <c r="X27" s="181"/>
      <c r="Y27" s="175"/>
      <c r="Z27" s="20">
        <f t="shared" si="2"/>
        <v>100</v>
      </c>
      <c r="AA27">
        <f t="shared" ref="AA27:AA28" si="8">Z27-100</f>
        <v>0</v>
      </c>
      <c r="AC27" s="18"/>
      <c r="AD27" s="18"/>
      <c r="AE27" s="18"/>
      <c r="AF27" s="18"/>
      <c r="AG27" s="18"/>
      <c r="AH27" s="18"/>
      <c r="AI27" s="18"/>
      <c r="AJ27" s="18"/>
      <c r="AK27" s="18"/>
      <c r="AL27" s="18"/>
      <c r="AM27" s="18"/>
    </row>
    <row r="28" spans="1:39" ht="21" customHeight="1" x14ac:dyDescent="0.25">
      <c r="A28" s="78"/>
      <c r="B28" s="102"/>
      <c r="C28" s="147" t="str">
        <f>IF($B28="","",VLOOKUP($B28,Maßnahmen[],2,FALSE))</f>
        <v/>
      </c>
      <c r="D28" s="147" t="str">
        <f>IF($B28="","",VLOOKUP($B28,Maßnahmen[],3,FALSE))</f>
        <v/>
      </c>
      <c r="E28" s="147" t="str">
        <f>IF($B28="","",VLOOKUP($B28,Maßnahmen[],4,FALSE))</f>
        <v/>
      </c>
      <c r="F28" s="79"/>
      <c r="G28" s="102"/>
      <c r="H28" s="149"/>
      <c r="I28" s="80"/>
      <c r="J28" s="116" t="str">
        <f t="shared" si="0"/>
        <v/>
      </c>
      <c r="K28" s="89"/>
      <c r="L28" s="93"/>
      <c r="M28" s="90"/>
      <c r="N28" s="104"/>
      <c r="O28" s="105"/>
      <c r="P28" s="81" t="str">
        <f t="shared" si="1"/>
        <v/>
      </c>
      <c r="Q28" s="81" t="str">
        <f t="shared" si="7"/>
        <v/>
      </c>
      <c r="R28" s="95"/>
      <c r="S28" s="95"/>
      <c r="T28" s="130">
        <f>ROUNDDOWN(IF(B28&lt;&gt;"",IF(VLOOKUP(B28,Maßnahmen[#All],5,FALSE)=0,S28*VLOOKUP(B28,Maßnahmen[#All],6,FALSE),MIN(VLOOKUP(B28,Maßnahmen[#All],5,FALSE),S28*VLOOKUP(B28,Maßnahmen[#All],6,FALSE))),S28),2)</f>
        <v>0</v>
      </c>
      <c r="U28" s="137"/>
      <c r="V28" s="104"/>
      <c r="W28" s="139">
        <f>ROUNDDOWN(IF(B28&lt;&gt;"",IF(VLOOKUP(B28,Maßnahmen[#All],5,FALSE)=0,U28*VLOOKUP(B28,Maßnahmen[#All],6,FALSE),MIN(VLOOKUP(B28,Maßnahmen[#All],5,FALSE),U28*VLOOKUP(B28,Maßnahmen[#All],6,FALSE))),U28),2)</f>
        <v>0</v>
      </c>
      <c r="X28" s="181"/>
      <c r="Y28" s="175"/>
      <c r="Z28" s="20">
        <f t="shared" si="2"/>
        <v>100</v>
      </c>
      <c r="AA28">
        <f t="shared" si="8"/>
        <v>0</v>
      </c>
      <c r="AC28" s="18"/>
      <c r="AD28" s="18"/>
      <c r="AE28" s="18"/>
      <c r="AF28" s="18"/>
      <c r="AG28" s="18"/>
      <c r="AH28" s="18"/>
      <c r="AI28" s="18"/>
      <c r="AJ28" s="18"/>
      <c r="AK28" s="18"/>
      <c r="AL28" s="18"/>
      <c r="AM28" s="18"/>
    </row>
    <row r="29" spans="1:39" ht="21" customHeight="1" x14ac:dyDescent="0.25">
      <c r="A29" s="78"/>
      <c r="B29" s="102"/>
      <c r="C29" s="147" t="str">
        <f>IF($B29="","",VLOOKUP($B29,Maßnahmen[],2,FALSE))</f>
        <v/>
      </c>
      <c r="D29" s="147" t="str">
        <f>IF($B29="","",VLOOKUP($B29,Maßnahmen[],3,FALSE))</f>
        <v/>
      </c>
      <c r="E29" s="147" t="str">
        <f>IF($B29="","",VLOOKUP($B29,Maßnahmen[],4,FALSE))</f>
        <v/>
      </c>
      <c r="F29" s="79"/>
      <c r="G29" s="102"/>
      <c r="H29" s="149"/>
      <c r="I29" s="80"/>
      <c r="J29" s="116" t="str">
        <f t="shared" si="0"/>
        <v/>
      </c>
      <c r="K29" s="89"/>
      <c r="L29" s="93"/>
      <c r="M29" s="90"/>
      <c r="N29" s="104"/>
      <c r="O29" s="105"/>
      <c r="P29" s="81" t="str">
        <f t="shared" si="1"/>
        <v/>
      </c>
      <c r="Q29" s="81" t="str">
        <f t="shared" si="6"/>
        <v/>
      </c>
      <c r="R29" s="95"/>
      <c r="S29" s="95"/>
      <c r="T29" s="130">
        <f>ROUNDDOWN(IF(B29&lt;&gt;"",IF(VLOOKUP(B29,Maßnahmen[#All],5,FALSE)=0,S29*VLOOKUP(B29,Maßnahmen[#All],6,FALSE),MIN(VLOOKUP(B29,Maßnahmen[#All],5,FALSE),S29*VLOOKUP(B29,Maßnahmen[#All],6,FALSE))),S29),2)</f>
        <v>0</v>
      </c>
      <c r="U29" s="137"/>
      <c r="V29" s="104"/>
      <c r="W29" s="139">
        <f>ROUNDDOWN(IF(B29&lt;&gt;"",IF(VLOOKUP(B29,Maßnahmen[#All],5,FALSE)=0,U29*VLOOKUP(B29,Maßnahmen[#All],6,FALSE),MIN(VLOOKUP(B29,Maßnahmen[#All],5,FALSE),U29*VLOOKUP(B29,Maßnahmen[#All],6,FALSE))),U29),2)</f>
        <v>0</v>
      </c>
      <c r="X29" s="181"/>
      <c r="Y29" s="175"/>
      <c r="Z29" s="20">
        <f t="shared" si="2"/>
        <v>100</v>
      </c>
      <c r="AA29">
        <f t="shared" si="5"/>
        <v>0</v>
      </c>
      <c r="AC29" s="18"/>
      <c r="AD29" s="18"/>
      <c r="AE29" s="18"/>
      <c r="AF29" s="18"/>
      <c r="AG29" s="18"/>
      <c r="AH29" s="18"/>
      <c r="AI29" s="18"/>
      <c r="AJ29" s="18"/>
      <c r="AK29" s="18"/>
      <c r="AL29" s="18"/>
      <c r="AM29" s="18"/>
    </row>
    <row r="30" spans="1:39" ht="21" customHeight="1" x14ac:dyDescent="0.25">
      <c r="A30" s="78"/>
      <c r="B30" s="102"/>
      <c r="C30" s="147" t="str">
        <f>IF($B30="","",VLOOKUP($B30,Maßnahmen[],2,FALSE))</f>
        <v/>
      </c>
      <c r="D30" s="147" t="str">
        <f>IF($B30="","",VLOOKUP($B30,Maßnahmen[],3,FALSE))</f>
        <v/>
      </c>
      <c r="E30" s="147" t="str">
        <f>IF($B30="","",VLOOKUP($B30,Maßnahmen[],4,FALSE))</f>
        <v/>
      </c>
      <c r="F30" s="79"/>
      <c r="G30" s="102"/>
      <c r="H30" s="149"/>
      <c r="I30" s="80"/>
      <c r="J30" s="116" t="str">
        <f t="shared" si="0"/>
        <v/>
      </c>
      <c r="K30" s="89"/>
      <c r="L30" s="93"/>
      <c r="M30" s="90"/>
      <c r="N30" s="104"/>
      <c r="O30" s="105"/>
      <c r="P30" s="81" t="str">
        <f t="shared" si="1"/>
        <v/>
      </c>
      <c r="Q30" s="81" t="str">
        <f t="shared" si="6"/>
        <v/>
      </c>
      <c r="R30" s="95"/>
      <c r="S30" s="95"/>
      <c r="T30" s="130">
        <f>ROUNDDOWN(IF(B30&lt;&gt;"",IF(VLOOKUP(B30,Maßnahmen[#All],5,FALSE)=0,S30*VLOOKUP(B30,Maßnahmen[#All],6,FALSE),MIN(VLOOKUP(B30,Maßnahmen[#All],5,FALSE),S30*VLOOKUP(B30,Maßnahmen[#All],6,FALSE))),S30),2)</f>
        <v>0</v>
      </c>
      <c r="U30" s="137"/>
      <c r="V30" s="104"/>
      <c r="W30" s="139">
        <f>ROUNDDOWN(IF(B30&lt;&gt;"",IF(VLOOKUP(B30,Maßnahmen[#All],5,FALSE)=0,U30*VLOOKUP(B30,Maßnahmen[#All],6,FALSE),MIN(VLOOKUP(B30,Maßnahmen[#All],5,FALSE),U30*VLOOKUP(B30,Maßnahmen[#All],6,FALSE))),U30),2)</f>
        <v>0</v>
      </c>
      <c r="X30" s="181"/>
      <c r="Y30" s="175"/>
      <c r="Z30" s="20">
        <f t="shared" si="2"/>
        <v>100</v>
      </c>
      <c r="AA30">
        <f t="shared" si="5"/>
        <v>0</v>
      </c>
      <c r="AC30" s="18"/>
      <c r="AD30" s="18"/>
      <c r="AE30" s="18"/>
      <c r="AF30" s="18"/>
      <c r="AG30" s="18"/>
      <c r="AH30" s="18"/>
      <c r="AI30" s="18"/>
      <c r="AJ30" s="18"/>
      <c r="AK30" s="18"/>
      <c r="AL30" s="18"/>
      <c r="AM30" s="18"/>
    </row>
    <row r="31" spans="1:39" ht="21" customHeight="1" x14ac:dyDescent="0.25">
      <c r="A31" s="78"/>
      <c r="B31" s="102"/>
      <c r="C31" s="147" t="str">
        <f>IF($B31="","",VLOOKUP($B31,Maßnahmen[],2,FALSE))</f>
        <v/>
      </c>
      <c r="D31" s="147" t="str">
        <f>IF($B31="","",VLOOKUP($B31,Maßnahmen[],3,FALSE))</f>
        <v/>
      </c>
      <c r="E31" s="147" t="str">
        <f>IF($B31="","",VLOOKUP($B31,Maßnahmen[],4,FALSE))</f>
        <v/>
      </c>
      <c r="F31" s="79"/>
      <c r="G31" s="102"/>
      <c r="H31" s="149"/>
      <c r="I31" s="80"/>
      <c r="J31" s="116" t="str">
        <f t="shared" si="0"/>
        <v/>
      </c>
      <c r="K31" s="89"/>
      <c r="L31" s="93"/>
      <c r="M31" s="90"/>
      <c r="N31" s="104"/>
      <c r="O31" s="105"/>
      <c r="P31" s="81" t="str">
        <f t="shared" si="1"/>
        <v/>
      </c>
      <c r="Q31" s="81" t="str">
        <f t="shared" si="6"/>
        <v/>
      </c>
      <c r="R31" s="95"/>
      <c r="S31" s="95"/>
      <c r="T31" s="130">
        <f>ROUNDDOWN(IF(B31&lt;&gt;"",IF(VLOOKUP(B31,Maßnahmen[#All],5,FALSE)=0,S31*VLOOKUP(B31,Maßnahmen[#All],6,FALSE),MIN(VLOOKUP(B31,Maßnahmen[#All],5,FALSE),S31*VLOOKUP(B31,Maßnahmen[#All],6,FALSE))),S31),2)</f>
        <v>0</v>
      </c>
      <c r="U31" s="137"/>
      <c r="V31" s="104"/>
      <c r="W31" s="139">
        <f>ROUNDDOWN(IF(B31&lt;&gt;"",IF(VLOOKUP(B31,Maßnahmen[#All],5,FALSE)=0,U31*VLOOKUP(B31,Maßnahmen[#All],6,FALSE),MIN(VLOOKUP(B31,Maßnahmen[#All],5,FALSE),U31*VLOOKUP(B31,Maßnahmen[#All],6,FALSE))),U31),2)</f>
        <v>0</v>
      </c>
      <c r="X31" s="181"/>
      <c r="Y31" s="175"/>
      <c r="Z31" s="20">
        <f t="shared" si="2"/>
        <v>100</v>
      </c>
      <c r="AA31">
        <f t="shared" si="5"/>
        <v>0</v>
      </c>
      <c r="AC31" s="18"/>
      <c r="AD31" s="18"/>
      <c r="AE31" s="18"/>
      <c r="AF31" s="18"/>
      <c r="AG31" s="18"/>
      <c r="AH31" s="18"/>
      <c r="AI31" s="18"/>
      <c r="AJ31" s="18"/>
      <c r="AK31" s="18"/>
      <c r="AL31" s="18"/>
      <c r="AM31" s="18"/>
    </row>
    <row r="32" spans="1:39" ht="21" customHeight="1" x14ac:dyDescent="0.25">
      <c r="A32" s="78"/>
      <c r="B32" s="102"/>
      <c r="C32" s="147" t="str">
        <f>IF($B32="","",VLOOKUP($B32,Maßnahmen[],2,FALSE))</f>
        <v/>
      </c>
      <c r="D32" s="147" t="str">
        <f>IF($B32="","",VLOOKUP($B32,Maßnahmen[],3,FALSE))</f>
        <v/>
      </c>
      <c r="E32" s="147" t="str">
        <f>IF($B32="","",VLOOKUP($B32,Maßnahmen[],4,FALSE))</f>
        <v/>
      </c>
      <c r="F32" s="79"/>
      <c r="G32" s="102"/>
      <c r="H32" s="149"/>
      <c r="I32" s="80"/>
      <c r="J32" s="116" t="str">
        <f t="shared" si="0"/>
        <v/>
      </c>
      <c r="K32" s="89"/>
      <c r="L32" s="93"/>
      <c r="M32" s="90"/>
      <c r="N32" s="104"/>
      <c r="O32" s="105"/>
      <c r="P32" s="81" t="str">
        <f t="shared" si="1"/>
        <v/>
      </c>
      <c r="Q32" s="81" t="str">
        <f t="shared" si="6"/>
        <v/>
      </c>
      <c r="R32" s="95"/>
      <c r="S32" s="95"/>
      <c r="T32" s="130">
        <f>ROUNDDOWN(IF(B32&lt;&gt;"",IF(VLOOKUP(B32,Maßnahmen[#All],5,FALSE)=0,S32*VLOOKUP(B32,Maßnahmen[#All],6,FALSE),MIN(VLOOKUP(B32,Maßnahmen[#All],5,FALSE),S32*VLOOKUP(B32,Maßnahmen[#All],6,FALSE))),S32),2)</f>
        <v>0</v>
      </c>
      <c r="U32" s="137"/>
      <c r="V32" s="104"/>
      <c r="W32" s="139">
        <f>ROUNDDOWN(IF(B32&lt;&gt;"",IF(VLOOKUP(B32,Maßnahmen[#All],5,FALSE)=0,U32*VLOOKUP(B32,Maßnahmen[#All],6,FALSE),MIN(VLOOKUP(B32,Maßnahmen[#All],5,FALSE),U32*VLOOKUP(B32,Maßnahmen[#All],6,FALSE))),U32),2)</f>
        <v>0</v>
      </c>
      <c r="X32" s="181"/>
      <c r="Y32" s="175"/>
      <c r="Z32" s="20">
        <f t="shared" si="2"/>
        <v>100</v>
      </c>
      <c r="AA32">
        <f t="shared" si="5"/>
        <v>0</v>
      </c>
      <c r="AC32" s="18"/>
      <c r="AD32" s="18"/>
      <c r="AE32" s="18"/>
      <c r="AF32" s="18"/>
      <c r="AG32" s="18"/>
      <c r="AH32" s="18"/>
      <c r="AI32" s="18"/>
      <c r="AJ32" s="18"/>
      <c r="AK32" s="18"/>
      <c r="AL32" s="18"/>
      <c r="AM32" s="18"/>
    </row>
    <row r="33" spans="1:39" ht="21" customHeight="1" x14ac:dyDescent="0.25">
      <c r="A33" s="78"/>
      <c r="B33" s="102"/>
      <c r="C33" s="147" t="str">
        <f>IF($B33="","",VLOOKUP($B33,Maßnahmen[],2,FALSE))</f>
        <v/>
      </c>
      <c r="D33" s="147" t="str">
        <f>IF($B33="","",VLOOKUP($B33,Maßnahmen[],3,FALSE))</f>
        <v/>
      </c>
      <c r="E33" s="147" t="str">
        <f>IF($B33="","",VLOOKUP($B33,Maßnahmen[],4,FALSE))</f>
        <v/>
      </c>
      <c r="F33" s="79"/>
      <c r="G33" s="102"/>
      <c r="H33" s="149"/>
      <c r="I33" s="80"/>
      <c r="J33" s="116" t="str">
        <f t="shared" si="0"/>
        <v/>
      </c>
      <c r="K33" s="89"/>
      <c r="L33" s="93"/>
      <c r="M33" s="90"/>
      <c r="N33" s="104"/>
      <c r="O33" s="105"/>
      <c r="P33" s="81" t="str">
        <f t="shared" si="1"/>
        <v/>
      </c>
      <c r="Q33" s="81" t="str">
        <f t="shared" si="6"/>
        <v/>
      </c>
      <c r="R33" s="95"/>
      <c r="S33" s="95"/>
      <c r="T33" s="130">
        <f>ROUNDDOWN(IF(B33&lt;&gt;"",IF(VLOOKUP(B33,Maßnahmen[#All],5,FALSE)=0,S33*VLOOKUP(B33,Maßnahmen[#All],6,FALSE),MIN(VLOOKUP(B33,Maßnahmen[#All],5,FALSE),S33*VLOOKUP(B33,Maßnahmen[#All],6,FALSE))),S33),2)</f>
        <v>0</v>
      </c>
      <c r="U33" s="137"/>
      <c r="V33" s="104"/>
      <c r="W33" s="139">
        <f>ROUNDDOWN(IF(B33&lt;&gt;"",IF(VLOOKUP(B33,Maßnahmen[#All],5,FALSE)=0,U33*VLOOKUP(B33,Maßnahmen[#All],6,FALSE),MIN(VLOOKUP(B33,Maßnahmen[#All],5,FALSE),U33*VLOOKUP(B33,Maßnahmen[#All],6,FALSE))),U33),2)</f>
        <v>0</v>
      </c>
      <c r="X33" s="181"/>
      <c r="Y33" s="175"/>
      <c r="Z33" s="20">
        <f t="shared" si="2"/>
        <v>100</v>
      </c>
      <c r="AA33">
        <f t="shared" si="5"/>
        <v>0</v>
      </c>
      <c r="AC33" s="18"/>
      <c r="AD33" s="18"/>
      <c r="AE33" s="18"/>
      <c r="AF33" s="18"/>
      <c r="AG33" s="18"/>
      <c r="AH33" s="18"/>
      <c r="AI33" s="18"/>
      <c r="AJ33" s="18"/>
      <c r="AK33" s="18"/>
      <c r="AL33" s="18"/>
      <c r="AM33" s="18"/>
    </row>
    <row r="34" spans="1:39" ht="21" customHeight="1" x14ac:dyDescent="0.25">
      <c r="A34" s="78"/>
      <c r="B34" s="102"/>
      <c r="C34" s="147" t="str">
        <f>IF($B34="","",VLOOKUP($B34,Maßnahmen[],2,FALSE))</f>
        <v/>
      </c>
      <c r="D34" s="147" t="str">
        <f>IF($B34="","",VLOOKUP($B34,Maßnahmen[],3,FALSE))</f>
        <v/>
      </c>
      <c r="E34" s="147" t="str">
        <f>IF($B34="","",VLOOKUP($B34,Maßnahmen[],4,FALSE))</f>
        <v/>
      </c>
      <c r="F34" s="79"/>
      <c r="G34" s="102"/>
      <c r="H34" s="149"/>
      <c r="I34" s="80"/>
      <c r="J34" s="116" t="str">
        <f t="shared" si="0"/>
        <v/>
      </c>
      <c r="K34" s="89"/>
      <c r="L34" s="93"/>
      <c r="M34" s="90"/>
      <c r="N34" s="104"/>
      <c r="O34" s="105"/>
      <c r="P34" s="81" t="str">
        <f t="shared" si="1"/>
        <v/>
      </c>
      <c r="Q34" s="81" t="str">
        <f t="shared" si="6"/>
        <v/>
      </c>
      <c r="R34" s="95"/>
      <c r="S34" s="95"/>
      <c r="T34" s="130">
        <f>ROUNDDOWN(IF(B34&lt;&gt;"",IF(VLOOKUP(B34,Maßnahmen[#All],5,FALSE)=0,S34*VLOOKUP(B34,Maßnahmen[#All],6,FALSE),MIN(VLOOKUP(B34,Maßnahmen[#All],5,FALSE),S34*VLOOKUP(B34,Maßnahmen[#All],6,FALSE))),S34),2)</f>
        <v>0</v>
      </c>
      <c r="U34" s="137"/>
      <c r="V34" s="104"/>
      <c r="W34" s="139">
        <f>ROUNDDOWN(IF(B34&lt;&gt;"",IF(VLOOKUP(B34,Maßnahmen[#All],5,FALSE)=0,U34*VLOOKUP(B34,Maßnahmen[#All],6,FALSE),MIN(VLOOKUP(B34,Maßnahmen[#All],5,FALSE),U34*VLOOKUP(B34,Maßnahmen[#All],6,FALSE))),U34),2)</f>
        <v>0</v>
      </c>
      <c r="X34" s="181"/>
      <c r="Y34" s="175"/>
      <c r="Z34" s="20">
        <f t="shared" si="2"/>
        <v>100</v>
      </c>
      <c r="AA34">
        <f t="shared" si="5"/>
        <v>0</v>
      </c>
      <c r="AC34" s="18"/>
      <c r="AD34" s="18"/>
      <c r="AE34" s="18"/>
      <c r="AF34" s="18"/>
      <c r="AG34" s="18"/>
      <c r="AH34" s="18"/>
      <c r="AI34" s="18"/>
      <c r="AJ34" s="18"/>
      <c r="AK34" s="18"/>
      <c r="AL34" s="18"/>
      <c r="AM34" s="18"/>
    </row>
    <row r="35" spans="1:39" ht="21" customHeight="1" x14ac:dyDescent="0.25">
      <c r="A35" s="78"/>
      <c r="B35" s="102"/>
      <c r="C35" s="147" t="str">
        <f>IF($B35="","",VLOOKUP($B35,Maßnahmen[],2,FALSE))</f>
        <v/>
      </c>
      <c r="D35" s="147" t="str">
        <f>IF($B35="","",VLOOKUP($B35,Maßnahmen[],3,FALSE))</f>
        <v/>
      </c>
      <c r="E35" s="147" t="str">
        <f>IF($B35="","",VLOOKUP($B35,Maßnahmen[],4,FALSE))</f>
        <v/>
      </c>
      <c r="F35" s="79"/>
      <c r="G35" s="102"/>
      <c r="H35" s="149"/>
      <c r="I35" s="80"/>
      <c r="J35" s="116" t="str">
        <f t="shared" si="0"/>
        <v/>
      </c>
      <c r="K35" s="89"/>
      <c r="L35" s="93"/>
      <c r="M35" s="90"/>
      <c r="N35" s="104"/>
      <c r="O35" s="105"/>
      <c r="P35" s="81" t="str">
        <f t="shared" si="1"/>
        <v/>
      </c>
      <c r="Q35" s="81" t="str">
        <f t="shared" si="6"/>
        <v/>
      </c>
      <c r="R35" s="95"/>
      <c r="S35" s="95"/>
      <c r="T35" s="130">
        <f>ROUNDDOWN(IF(B35&lt;&gt;"",IF(VLOOKUP(B35,Maßnahmen[#All],5,FALSE)=0,S35*VLOOKUP(B35,Maßnahmen[#All],6,FALSE),MIN(VLOOKUP(B35,Maßnahmen[#All],5,FALSE),S35*VLOOKUP(B35,Maßnahmen[#All],6,FALSE))),S35),2)</f>
        <v>0</v>
      </c>
      <c r="U35" s="137"/>
      <c r="V35" s="104"/>
      <c r="W35" s="139">
        <f>ROUNDDOWN(IF(B35&lt;&gt;"",IF(VLOOKUP(B35,Maßnahmen[#All],5,FALSE)=0,U35*VLOOKUP(B35,Maßnahmen[#All],6,FALSE),MIN(VLOOKUP(B35,Maßnahmen[#All],5,FALSE),U35*VLOOKUP(B35,Maßnahmen[#All],6,FALSE))),U35),2)</f>
        <v>0</v>
      </c>
      <c r="X35" s="181"/>
      <c r="Y35" s="175"/>
      <c r="Z35" s="20">
        <f t="shared" si="2"/>
        <v>100</v>
      </c>
      <c r="AA35">
        <f t="shared" si="5"/>
        <v>0</v>
      </c>
    </row>
    <row r="36" spans="1:39" ht="21" customHeight="1" x14ac:dyDescent="0.25">
      <c r="A36" s="78"/>
      <c r="B36" s="102"/>
      <c r="C36" s="147" t="str">
        <f>IF($B36="","",VLOOKUP($B36,Maßnahmen[],2,FALSE))</f>
        <v/>
      </c>
      <c r="D36" s="147" t="str">
        <f>IF($B36="","",VLOOKUP($B36,Maßnahmen[],3,FALSE))</f>
        <v/>
      </c>
      <c r="E36" s="147" t="str">
        <f>IF($B36="","",VLOOKUP($B36,Maßnahmen[],4,FALSE))</f>
        <v/>
      </c>
      <c r="F36" s="79"/>
      <c r="G36" s="102"/>
      <c r="H36" s="149"/>
      <c r="I36" s="80"/>
      <c r="J36" s="116" t="str">
        <f t="shared" si="0"/>
        <v/>
      </c>
      <c r="K36" s="89"/>
      <c r="L36" s="93"/>
      <c r="M36" s="90"/>
      <c r="N36" s="104"/>
      <c r="O36" s="105"/>
      <c r="P36" s="81" t="str">
        <f t="shared" si="1"/>
        <v/>
      </c>
      <c r="Q36" s="81" t="str">
        <f t="shared" ref="Q36:Q40" si="9">IF(O36="","",ROUND((M36-N36-P36),2))</f>
        <v/>
      </c>
      <c r="R36" s="95"/>
      <c r="S36" s="95"/>
      <c r="T36" s="130">
        <f>ROUNDDOWN(IF(B36&lt;&gt;"",IF(VLOOKUP(B36,Maßnahmen[#All],5,FALSE)=0,S36*VLOOKUP(B36,Maßnahmen[#All],6,FALSE),MIN(VLOOKUP(B36,Maßnahmen[#All],5,FALSE),S36*VLOOKUP(B36,Maßnahmen[#All],6,FALSE))),S36),2)</f>
        <v>0</v>
      </c>
      <c r="U36" s="137"/>
      <c r="V36" s="104"/>
      <c r="W36" s="139">
        <f>ROUNDDOWN(IF(B36&lt;&gt;"",IF(VLOOKUP(B36,Maßnahmen[#All],5,FALSE)=0,U36*VLOOKUP(B36,Maßnahmen[#All],6,FALSE),MIN(VLOOKUP(B36,Maßnahmen[#All],5,FALSE),U36*VLOOKUP(B36,Maßnahmen[#All],6,FALSE))),U36),2)</f>
        <v>0</v>
      </c>
      <c r="X36" s="181"/>
      <c r="Y36" s="175"/>
      <c r="Z36" s="20">
        <f t="shared" si="2"/>
        <v>100</v>
      </c>
      <c r="AA36">
        <f t="shared" ref="AA36:AA39" si="10">Z36-100</f>
        <v>0</v>
      </c>
    </row>
    <row r="37" spans="1:39" ht="21" customHeight="1" x14ac:dyDescent="0.25">
      <c r="A37" s="78"/>
      <c r="B37" s="102"/>
      <c r="C37" s="147" t="str">
        <f>IF($B37="","",VLOOKUP($B37,Maßnahmen[],2,FALSE))</f>
        <v/>
      </c>
      <c r="D37" s="147" t="str">
        <f>IF($B37="","",VLOOKUP($B37,Maßnahmen[],3,FALSE))</f>
        <v/>
      </c>
      <c r="E37" s="147" t="str">
        <f>IF($B37="","",VLOOKUP($B37,Maßnahmen[],4,FALSE))</f>
        <v/>
      </c>
      <c r="F37" s="79"/>
      <c r="G37" s="102"/>
      <c r="H37" s="149"/>
      <c r="I37" s="80"/>
      <c r="J37" s="116" t="str">
        <f t="shared" si="0"/>
        <v/>
      </c>
      <c r="K37" s="89"/>
      <c r="L37" s="93"/>
      <c r="M37" s="90"/>
      <c r="N37" s="104"/>
      <c r="O37" s="105"/>
      <c r="P37" s="81" t="str">
        <f t="shared" si="1"/>
        <v/>
      </c>
      <c r="Q37" s="81" t="str">
        <f t="shared" si="9"/>
        <v/>
      </c>
      <c r="R37" s="95"/>
      <c r="S37" s="95"/>
      <c r="T37" s="130">
        <f>ROUNDDOWN(IF(B37&lt;&gt;"",IF(VLOOKUP(B37,Maßnahmen[#All],5,FALSE)=0,S37*VLOOKUP(B37,Maßnahmen[#All],6,FALSE),MIN(VLOOKUP(B37,Maßnahmen[#All],5,FALSE),S37*VLOOKUP(B37,Maßnahmen[#All],6,FALSE))),S37),2)</f>
        <v>0</v>
      </c>
      <c r="U37" s="137"/>
      <c r="V37" s="104"/>
      <c r="W37" s="139">
        <f>ROUNDDOWN(IF(B37&lt;&gt;"",IF(VLOOKUP(B37,Maßnahmen[#All],5,FALSE)=0,U37*VLOOKUP(B37,Maßnahmen[#All],6,FALSE),MIN(VLOOKUP(B37,Maßnahmen[#All],5,FALSE),U37*VLOOKUP(B37,Maßnahmen[#All],6,FALSE))),U37),2)</f>
        <v>0</v>
      </c>
      <c r="X37" s="181"/>
      <c r="Y37" s="175"/>
      <c r="Z37" s="20">
        <f t="shared" si="2"/>
        <v>100</v>
      </c>
      <c r="AA37">
        <f t="shared" si="10"/>
        <v>0</v>
      </c>
    </row>
    <row r="38" spans="1:39" ht="21" customHeight="1" x14ac:dyDescent="0.25">
      <c r="A38" s="78"/>
      <c r="B38" s="102"/>
      <c r="C38" s="147" t="str">
        <f>IF($B38="","",VLOOKUP($B38,Maßnahmen[],2,FALSE))</f>
        <v/>
      </c>
      <c r="D38" s="147" t="str">
        <f>IF($B38="","",VLOOKUP($B38,Maßnahmen[],3,FALSE))</f>
        <v/>
      </c>
      <c r="E38" s="147" t="str">
        <f>IF($B38="","",VLOOKUP($B38,Maßnahmen[],4,FALSE))</f>
        <v/>
      </c>
      <c r="F38" s="79"/>
      <c r="G38" s="102"/>
      <c r="H38" s="149"/>
      <c r="I38" s="80"/>
      <c r="J38" s="116" t="str">
        <f t="shared" si="0"/>
        <v/>
      </c>
      <c r="K38" s="89"/>
      <c r="L38" s="93"/>
      <c r="M38" s="90"/>
      <c r="N38" s="104"/>
      <c r="O38" s="105"/>
      <c r="P38" s="81" t="str">
        <f t="shared" si="1"/>
        <v/>
      </c>
      <c r="Q38" s="81" t="str">
        <f t="shared" si="9"/>
        <v/>
      </c>
      <c r="R38" s="95"/>
      <c r="S38" s="95"/>
      <c r="T38" s="130">
        <f>ROUNDDOWN(IF(B38&lt;&gt;"",IF(VLOOKUP(B38,Maßnahmen[#All],5,FALSE)=0,S38*VLOOKUP(B38,Maßnahmen[#All],6,FALSE),MIN(VLOOKUP(B38,Maßnahmen[#All],5,FALSE),S38*VLOOKUP(B38,Maßnahmen[#All],6,FALSE))),S38),2)</f>
        <v>0</v>
      </c>
      <c r="U38" s="137"/>
      <c r="V38" s="104"/>
      <c r="W38" s="139">
        <f>ROUNDDOWN(IF(B38&lt;&gt;"",IF(VLOOKUP(B38,Maßnahmen[#All],5,FALSE)=0,U38*VLOOKUP(B38,Maßnahmen[#All],6,FALSE),MIN(VLOOKUP(B38,Maßnahmen[#All],5,FALSE),U38*VLOOKUP(B38,Maßnahmen[#All],6,FALSE))),U38),2)</f>
        <v>0</v>
      </c>
      <c r="X38" s="181"/>
      <c r="Y38" s="175"/>
      <c r="Z38" s="20">
        <f t="shared" si="2"/>
        <v>100</v>
      </c>
      <c r="AA38">
        <f t="shared" si="10"/>
        <v>0</v>
      </c>
    </row>
    <row r="39" spans="1:39" ht="21" customHeight="1" x14ac:dyDescent="0.25">
      <c r="A39" s="78"/>
      <c r="B39" s="102"/>
      <c r="C39" s="147" t="str">
        <f>IF($B39="","",VLOOKUP($B39,Maßnahmen[],2,FALSE))</f>
        <v/>
      </c>
      <c r="D39" s="147" t="str">
        <f>IF($B39="","",VLOOKUP($B39,Maßnahmen[],3,FALSE))</f>
        <v/>
      </c>
      <c r="E39" s="147" t="str">
        <f>IF($B39="","",VLOOKUP($B39,Maßnahmen[],4,FALSE))</f>
        <v/>
      </c>
      <c r="F39" s="79"/>
      <c r="G39" s="102"/>
      <c r="H39" s="149"/>
      <c r="I39" s="80"/>
      <c r="J39" s="116" t="str">
        <f t="shared" si="0"/>
        <v/>
      </c>
      <c r="K39" s="89"/>
      <c r="L39" s="93"/>
      <c r="M39" s="90"/>
      <c r="N39" s="104"/>
      <c r="O39" s="105"/>
      <c r="P39" s="81" t="str">
        <f t="shared" si="1"/>
        <v/>
      </c>
      <c r="Q39" s="81" t="str">
        <f t="shared" si="9"/>
        <v/>
      </c>
      <c r="R39" s="95"/>
      <c r="S39" s="95"/>
      <c r="T39" s="130">
        <f>ROUNDDOWN(IF(B39&lt;&gt;"",IF(VLOOKUP(B39,Maßnahmen[#All],5,FALSE)=0,S39*VLOOKUP(B39,Maßnahmen[#All],6,FALSE),MIN(VLOOKUP(B39,Maßnahmen[#All],5,FALSE),S39*VLOOKUP(B39,Maßnahmen[#All],6,FALSE))),S39),2)</f>
        <v>0</v>
      </c>
      <c r="U39" s="137"/>
      <c r="V39" s="104"/>
      <c r="W39" s="139">
        <f>ROUNDDOWN(IF(B39&lt;&gt;"",IF(VLOOKUP(B39,Maßnahmen[#All],5,FALSE)=0,U39*VLOOKUP(B39,Maßnahmen[#All],6,FALSE),MIN(VLOOKUP(B39,Maßnahmen[#All],5,FALSE),U39*VLOOKUP(B39,Maßnahmen[#All],6,FALSE))),U39),2)</f>
        <v>0</v>
      </c>
      <c r="X39" s="181"/>
      <c r="Y39" s="175"/>
      <c r="Z39" s="20">
        <f t="shared" si="2"/>
        <v>100</v>
      </c>
      <c r="AA39">
        <f t="shared" si="10"/>
        <v>0</v>
      </c>
    </row>
    <row r="40" spans="1:39" ht="21" customHeight="1" x14ac:dyDescent="0.25">
      <c r="A40" s="78"/>
      <c r="B40" s="102"/>
      <c r="C40" s="147" t="str">
        <f>IF($B40="","",VLOOKUP($B40,Maßnahmen[],2,FALSE))</f>
        <v/>
      </c>
      <c r="D40" s="147" t="str">
        <f>IF($B40="","",VLOOKUP($B40,Maßnahmen[],3,FALSE))</f>
        <v/>
      </c>
      <c r="E40" s="147" t="str">
        <f>IF($B40="","",VLOOKUP($B40,Maßnahmen[],4,FALSE))</f>
        <v/>
      </c>
      <c r="F40" s="79"/>
      <c r="G40" s="102"/>
      <c r="H40" s="149"/>
      <c r="I40" s="80"/>
      <c r="J40" s="116" t="str">
        <f t="shared" si="0"/>
        <v/>
      </c>
      <c r="K40" s="89"/>
      <c r="L40" s="93"/>
      <c r="M40" s="90"/>
      <c r="N40" s="104"/>
      <c r="O40" s="105"/>
      <c r="P40" s="81" t="str">
        <f t="shared" si="1"/>
        <v/>
      </c>
      <c r="Q40" s="81" t="str">
        <f t="shared" si="9"/>
        <v/>
      </c>
      <c r="R40" s="95"/>
      <c r="S40" s="95"/>
      <c r="T40" s="130">
        <f>ROUNDDOWN(IF(B40&lt;&gt;"",IF(VLOOKUP(B40,Maßnahmen[#All],5,FALSE)=0,S40*VLOOKUP(B40,Maßnahmen[#All],6,FALSE),MIN(VLOOKUP(B40,Maßnahmen[#All],5,FALSE),S40*VLOOKUP(B40,Maßnahmen[#All],6,FALSE))),S40),2)</f>
        <v>0</v>
      </c>
      <c r="U40" s="137"/>
      <c r="V40" s="104"/>
      <c r="W40" s="139">
        <f>ROUNDDOWN(IF(B40&lt;&gt;"",IF(VLOOKUP(B40,Maßnahmen[#All],5,FALSE)=0,U40*VLOOKUP(B40,Maßnahmen[#All],6,FALSE),MIN(VLOOKUP(B40,Maßnahmen[#All],5,FALSE),U40*VLOOKUP(B40,Maßnahmen[#All],6,FALSE))),U40),2)</f>
        <v>0</v>
      </c>
      <c r="X40" s="181"/>
      <c r="Y40" s="175"/>
      <c r="Z40" s="20">
        <f t="shared" si="2"/>
        <v>100</v>
      </c>
      <c r="AA40">
        <f t="shared" si="5"/>
        <v>0</v>
      </c>
    </row>
    <row r="41" spans="1:39" ht="21" customHeight="1" x14ac:dyDescent="0.25">
      <c r="A41" s="101"/>
      <c r="B41" s="102"/>
      <c r="C41" s="147" t="str">
        <f>IF($B41="","",VLOOKUP($B41,Maßnahmen[],2,FALSE))</f>
        <v/>
      </c>
      <c r="D41" s="147" t="str">
        <f>IF($B41="","",VLOOKUP($B41,Maßnahmen[],3,FALSE))</f>
        <v/>
      </c>
      <c r="E41" s="147" t="str">
        <f>IF($B41="","",VLOOKUP($B41,Maßnahmen[],4,FALSE))</f>
        <v/>
      </c>
      <c r="F41" s="102"/>
      <c r="G41" s="102"/>
      <c r="H41" s="149"/>
      <c r="I41" s="103"/>
      <c r="J41" s="116" t="str">
        <f t="shared" ref="J41:J104" si="11">IF(I41&lt;&gt;"",I41,"")</f>
        <v/>
      </c>
      <c r="K41" s="89"/>
      <c r="L41" s="93"/>
      <c r="M41" s="90"/>
      <c r="N41" s="104"/>
      <c r="O41" s="105"/>
      <c r="P41" s="81" t="str">
        <f t="shared" si="1"/>
        <v/>
      </c>
      <c r="Q41" s="81" t="str">
        <f t="shared" ref="Q41:Q104" si="12">IF(O41="","",ROUND((M41-N41-P41),2))</f>
        <v/>
      </c>
      <c r="R41" s="95"/>
      <c r="S41" s="95"/>
      <c r="T41" s="130">
        <f>ROUNDDOWN(IF(B41&lt;&gt;"",IF(VLOOKUP(B41,Maßnahmen[#All],5,FALSE)=0,S41*VLOOKUP(B41,Maßnahmen[#All],6,FALSE),MIN(VLOOKUP(B41,Maßnahmen[#All],5,FALSE),S41*VLOOKUP(B41,Maßnahmen[#All],6,FALSE))),S41),2)</f>
        <v>0</v>
      </c>
      <c r="U41" s="137"/>
      <c r="V41" s="104"/>
      <c r="W41" s="139">
        <f>ROUNDDOWN(IF(B41&lt;&gt;"",IF(VLOOKUP(B41,Maßnahmen[#All],5,FALSE)=0,U41*VLOOKUP(B41,Maßnahmen[#All],6,FALSE),MIN(VLOOKUP(B41,Maßnahmen[#All],5,FALSE),U41*VLOOKUP(B41,Maßnahmen[#All],6,FALSE))),U41),2)</f>
        <v>0</v>
      </c>
      <c r="X41" s="181"/>
      <c r="Y41" s="175"/>
      <c r="Z41" s="20">
        <f t="shared" si="2"/>
        <v>100</v>
      </c>
      <c r="AA41">
        <f t="shared" ref="AA41:AA104" si="13">Z41-100</f>
        <v>0</v>
      </c>
    </row>
    <row r="42" spans="1:39" ht="21" customHeight="1" x14ac:dyDescent="0.25">
      <c r="A42" s="101"/>
      <c r="B42" s="102"/>
      <c r="C42" s="147" t="str">
        <f>IF($B42="","",VLOOKUP($B42,Maßnahmen[],2,FALSE))</f>
        <v/>
      </c>
      <c r="D42" s="147" t="str">
        <f>IF($B42="","",VLOOKUP($B42,Maßnahmen[],3,FALSE))</f>
        <v/>
      </c>
      <c r="E42" s="147" t="str">
        <f>IF($B42="","",VLOOKUP($B42,Maßnahmen[],4,FALSE))</f>
        <v/>
      </c>
      <c r="F42" s="102"/>
      <c r="G42" s="102"/>
      <c r="H42" s="149"/>
      <c r="I42" s="103"/>
      <c r="J42" s="116" t="str">
        <f t="shared" si="11"/>
        <v/>
      </c>
      <c r="K42" s="89"/>
      <c r="L42" s="93"/>
      <c r="M42" s="90"/>
      <c r="N42" s="104"/>
      <c r="O42" s="105"/>
      <c r="P42" s="81" t="str">
        <f t="shared" si="1"/>
        <v/>
      </c>
      <c r="Q42" s="81" t="str">
        <f t="shared" si="12"/>
        <v/>
      </c>
      <c r="R42" s="95"/>
      <c r="S42" s="95"/>
      <c r="T42" s="130">
        <f>ROUNDDOWN(IF(B42&lt;&gt;"",IF(VLOOKUP(B42,Maßnahmen[#All],5,FALSE)=0,S42*VLOOKUP(B42,Maßnahmen[#All],6,FALSE),MIN(VLOOKUP(B42,Maßnahmen[#All],5,FALSE),S42*VLOOKUP(B42,Maßnahmen[#All],6,FALSE))),S42),2)</f>
        <v>0</v>
      </c>
      <c r="U42" s="137"/>
      <c r="V42" s="104"/>
      <c r="W42" s="139">
        <f>ROUNDDOWN(IF(B42&lt;&gt;"",IF(VLOOKUP(B42,Maßnahmen[#All],5,FALSE)=0,U42*VLOOKUP(B42,Maßnahmen[#All],6,FALSE),MIN(VLOOKUP(B42,Maßnahmen[#All],5,FALSE),U42*VLOOKUP(B42,Maßnahmen[#All],6,FALSE))),U42),2)</f>
        <v>0</v>
      </c>
      <c r="X42" s="181"/>
      <c r="Y42" s="175"/>
      <c r="Z42" s="20">
        <f t="shared" si="2"/>
        <v>100</v>
      </c>
      <c r="AA42">
        <f t="shared" si="13"/>
        <v>0</v>
      </c>
    </row>
    <row r="43" spans="1:39" ht="21" customHeight="1" x14ac:dyDescent="0.25">
      <c r="A43" s="101"/>
      <c r="B43" s="102"/>
      <c r="C43" s="147" t="str">
        <f>IF($B43="","",VLOOKUP($B43,Maßnahmen[],2,FALSE))</f>
        <v/>
      </c>
      <c r="D43" s="147" t="str">
        <f>IF($B43="","",VLOOKUP($B43,Maßnahmen[],3,FALSE))</f>
        <v/>
      </c>
      <c r="E43" s="147" t="str">
        <f>IF($B43="","",VLOOKUP($B43,Maßnahmen[],4,FALSE))</f>
        <v/>
      </c>
      <c r="F43" s="102"/>
      <c r="G43" s="102"/>
      <c r="H43" s="149"/>
      <c r="I43" s="103"/>
      <c r="J43" s="116" t="str">
        <f t="shared" si="11"/>
        <v/>
      </c>
      <c r="K43" s="89"/>
      <c r="L43" s="93"/>
      <c r="M43" s="90"/>
      <c r="N43" s="104"/>
      <c r="O43" s="105"/>
      <c r="P43" s="81" t="str">
        <f t="shared" si="1"/>
        <v/>
      </c>
      <c r="Q43" s="81" t="str">
        <f t="shared" si="12"/>
        <v/>
      </c>
      <c r="R43" s="95"/>
      <c r="S43" s="95"/>
      <c r="T43" s="130">
        <f>ROUNDDOWN(IF(B43&lt;&gt;"",IF(VLOOKUP(B43,Maßnahmen[#All],5,FALSE)=0,S43*VLOOKUP(B43,Maßnahmen[#All],6,FALSE),MIN(VLOOKUP(B43,Maßnahmen[#All],5,FALSE),S43*VLOOKUP(B43,Maßnahmen[#All],6,FALSE))),S43),2)</f>
        <v>0</v>
      </c>
      <c r="U43" s="137"/>
      <c r="V43" s="104"/>
      <c r="W43" s="139">
        <f>ROUNDDOWN(IF(B43&lt;&gt;"",IF(VLOOKUP(B43,Maßnahmen[#All],5,FALSE)=0,U43*VLOOKUP(B43,Maßnahmen[#All],6,FALSE),MIN(VLOOKUP(B43,Maßnahmen[#All],5,FALSE),U43*VLOOKUP(B43,Maßnahmen[#All],6,FALSE))),U43),2)</f>
        <v>0</v>
      </c>
      <c r="X43" s="181"/>
      <c r="Y43" s="175"/>
      <c r="Z43" s="20">
        <f t="shared" si="2"/>
        <v>100</v>
      </c>
      <c r="AA43">
        <f t="shared" si="13"/>
        <v>0</v>
      </c>
    </row>
    <row r="44" spans="1:39" ht="21" customHeight="1" x14ac:dyDescent="0.25">
      <c r="A44" s="101"/>
      <c r="B44" s="102"/>
      <c r="C44" s="147" t="str">
        <f>IF($B44="","",VLOOKUP($B44,Maßnahmen[],2,FALSE))</f>
        <v/>
      </c>
      <c r="D44" s="147" t="str">
        <f>IF($B44="","",VLOOKUP($B44,Maßnahmen[],3,FALSE))</f>
        <v/>
      </c>
      <c r="E44" s="147" t="str">
        <f>IF($B44="","",VLOOKUP($B44,Maßnahmen[],4,FALSE))</f>
        <v/>
      </c>
      <c r="F44" s="102"/>
      <c r="G44" s="102"/>
      <c r="H44" s="149"/>
      <c r="I44" s="103"/>
      <c r="J44" s="116" t="str">
        <f t="shared" si="11"/>
        <v/>
      </c>
      <c r="K44" s="89"/>
      <c r="L44" s="93"/>
      <c r="M44" s="90"/>
      <c r="N44" s="104"/>
      <c r="O44" s="105"/>
      <c r="P44" s="81" t="str">
        <f t="shared" si="1"/>
        <v/>
      </c>
      <c r="Q44" s="81" t="str">
        <f t="shared" si="12"/>
        <v/>
      </c>
      <c r="R44" s="95"/>
      <c r="S44" s="95"/>
      <c r="T44" s="130">
        <f>ROUNDDOWN(IF(B44&lt;&gt;"",IF(VLOOKUP(B44,Maßnahmen[#All],5,FALSE)=0,S44*VLOOKUP(B44,Maßnahmen[#All],6,FALSE),MIN(VLOOKUP(B44,Maßnahmen[#All],5,FALSE),S44*VLOOKUP(B44,Maßnahmen[#All],6,FALSE))),S44),2)</f>
        <v>0</v>
      </c>
      <c r="U44" s="137"/>
      <c r="V44" s="104"/>
      <c r="W44" s="139">
        <f>ROUNDDOWN(IF(B44&lt;&gt;"",IF(VLOOKUP(B44,Maßnahmen[#All],5,FALSE)=0,U44*VLOOKUP(B44,Maßnahmen[#All],6,FALSE),MIN(VLOOKUP(B44,Maßnahmen[#All],5,FALSE),U44*VLOOKUP(B44,Maßnahmen[#All],6,FALSE))),U44),2)</f>
        <v>0</v>
      </c>
      <c r="X44" s="181"/>
      <c r="Y44" s="175"/>
      <c r="Z44" s="20">
        <f t="shared" si="2"/>
        <v>100</v>
      </c>
      <c r="AA44">
        <f t="shared" si="13"/>
        <v>0</v>
      </c>
    </row>
    <row r="45" spans="1:39" ht="21" customHeight="1" x14ac:dyDescent="0.25">
      <c r="A45" s="101"/>
      <c r="B45" s="102"/>
      <c r="C45" s="147" t="str">
        <f>IF($B45="","",VLOOKUP($B45,Maßnahmen[],2,FALSE))</f>
        <v/>
      </c>
      <c r="D45" s="147" t="str">
        <f>IF($B45="","",VLOOKUP($B45,Maßnahmen[],3,FALSE))</f>
        <v/>
      </c>
      <c r="E45" s="147" t="str">
        <f>IF($B45="","",VLOOKUP($B45,Maßnahmen[],4,FALSE))</f>
        <v/>
      </c>
      <c r="F45" s="102"/>
      <c r="G45" s="102"/>
      <c r="H45" s="149"/>
      <c r="I45" s="103"/>
      <c r="J45" s="116" t="str">
        <f t="shared" si="11"/>
        <v/>
      </c>
      <c r="K45" s="89"/>
      <c r="L45" s="93"/>
      <c r="M45" s="90"/>
      <c r="N45" s="104"/>
      <c r="O45" s="105"/>
      <c r="P45" s="81" t="str">
        <f t="shared" si="1"/>
        <v/>
      </c>
      <c r="Q45" s="81" t="str">
        <f t="shared" si="12"/>
        <v/>
      </c>
      <c r="R45" s="95"/>
      <c r="S45" s="95"/>
      <c r="T45" s="130">
        <f>ROUNDDOWN(IF(B45&lt;&gt;"",IF(VLOOKUP(B45,Maßnahmen[#All],5,FALSE)=0,S45*VLOOKUP(B45,Maßnahmen[#All],6,FALSE),MIN(VLOOKUP(B45,Maßnahmen[#All],5,FALSE),S45*VLOOKUP(B45,Maßnahmen[#All],6,FALSE))),S45),2)</f>
        <v>0</v>
      </c>
      <c r="U45" s="137"/>
      <c r="V45" s="104"/>
      <c r="W45" s="139">
        <f>ROUNDDOWN(IF(B45&lt;&gt;"",IF(VLOOKUP(B45,Maßnahmen[#All],5,FALSE)=0,U45*VLOOKUP(B45,Maßnahmen[#All],6,FALSE),MIN(VLOOKUP(B45,Maßnahmen[#All],5,FALSE),U45*VLOOKUP(B45,Maßnahmen[#All],6,FALSE))),U45),2)</f>
        <v>0</v>
      </c>
      <c r="X45" s="181"/>
      <c r="Y45" s="175"/>
      <c r="Z45" s="20">
        <f t="shared" si="2"/>
        <v>100</v>
      </c>
      <c r="AA45">
        <f t="shared" si="13"/>
        <v>0</v>
      </c>
    </row>
    <row r="46" spans="1:39" ht="21" customHeight="1" x14ac:dyDescent="0.25">
      <c r="A46" s="101"/>
      <c r="B46" s="102"/>
      <c r="C46" s="147" t="str">
        <f>IF($B46="","",VLOOKUP($B46,Maßnahmen[],2,FALSE))</f>
        <v/>
      </c>
      <c r="D46" s="147" t="str">
        <f>IF($B46="","",VLOOKUP($B46,Maßnahmen[],3,FALSE))</f>
        <v/>
      </c>
      <c r="E46" s="147" t="str">
        <f>IF($B46="","",VLOOKUP($B46,Maßnahmen[],4,FALSE))</f>
        <v/>
      </c>
      <c r="F46" s="102"/>
      <c r="G46" s="102"/>
      <c r="H46" s="149"/>
      <c r="I46" s="103"/>
      <c r="J46" s="116" t="str">
        <f t="shared" si="11"/>
        <v/>
      </c>
      <c r="K46" s="89"/>
      <c r="L46" s="93"/>
      <c r="M46" s="90"/>
      <c r="N46" s="104"/>
      <c r="O46" s="105"/>
      <c r="P46" s="81" t="str">
        <f t="shared" si="1"/>
        <v/>
      </c>
      <c r="Q46" s="81" t="str">
        <f t="shared" si="12"/>
        <v/>
      </c>
      <c r="R46" s="95"/>
      <c r="S46" s="95"/>
      <c r="T46" s="130">
        <f>ROUNDDOWN(IF(B46&lt;&gt;"",IF(VLOOKUP(B46,Maßnahmen[#All],5,FALSE)=0,S46*VLOOKUP(B46,Maßnahmen[#All],6,FALSE),MIN(VLOOKUP(B46,Maßnahmen[#All],5,FALSE),S46*VLOOKUP(B46,Maßnahmen[#All],6,FALSE))),S46),2)</f>
        <v>0</v>
      </c>
      <c r="U46" s="137"/>
      <c r="V46" s="104"/>
      <c r="W46" s="139">
        <f>ROUNDDOWN(IF(B46&lt;&gt;"",IF(VLOOKUP(B46,Maßnahmen[#All],5,FALSE)=0,U46*VLOOKUP(B46,Maßnahmen[#All],6,FALSE),MIN(VLOOKUP(B46,Maßnahmen[#All],5,FALSE),U46*VLOOKUP(B46,Maßnahmen[#All],6,FALSE))),U46),2)</f>
        <v>0</v>
      </c>
      <c r="X46" s="181"/>
      <c r="Y46" s="175"/>
      <c r="Z46" s="20">
        <f t="shared" si="2"/>
        <v>100</v>
      </c>
      <c r="AA46">
        <f t="shared" si="13"/>
        <v>0</v>
      </c>
    </row>
    <row r="47" spans="1:39" ht="21" customHeight="1" x14ac:dyDescent="0.25">
      <c r="A47" s="101"/>
      <c r="B47" s="102"/>
      <c r="C47" s="147" t="str">
        <f>IF($B47="","",VLOOKUP($B47,Maßnahmen[],2,FALSE))</f>
        <v/>
      </c>
      <c r="D47" s="147" t="str">
        <f>IF($B47="","",VLOOKUP($B47,Maßnahmen[],3,FALSE))</f>
        <v/>
      </c>
      <c r="E47" s="147" t="str">
        <f>IF($B47="","",VLOOKUP($B47,Maßnahmen[],4,FALSE))</f>
        <v/>
      </c>
      <c r="F47" s="102"/>
      <c r="G47" s="102"/>
      <c r="H47" s="149"/>
      <c r="I47" s="103"/>
      <c r="J47" s="116" t="str">
        <f t="shared" si="11"/>
        <v/>
      </c>
      <c r="K47" s="89"/>
      <c r="L47" s="93"/>
      <c r="M47" s="90"/>
      <c r="N47" s="104"/>
      <c r="O47" s="105"/>
      <c r="P47" s="81" t="str">
        <f t="shared" si="1"/>
        <v/>
      </c>
      <c r="Q47" s="81" t="str">
        <f t="shared" si="12"/>
        <v/>
      </c>
      <c r="R47" s="95"/>
      <c r="S47" s="95"/>
      <c r="T47" s="130">
        <f>ROUNDDOWN(IF(B47&lt;&gt;"",IF(VLOOKUP(B47,Maßnahmen[#All],5,FALSE)=0,S47*VLOOKUP(B47,Maßnahmen[#All],6,FALSE),MIN(VLOOKUP(B47,Maßnahmen[#All],5,FALSE),S47*VLOOKUP(B47,Maßnahmen[#All],6,FALSE))),S47),2)</f>
        <v>0</v>
      </c>
      <c r="U47" s="137"/>
      <c r="V47" s="104"/>
      <c r="W47" s="139">
        <f>ROUNDDOWN(IF(B47&lt;&gt;"",IF(VLOOKUP(B47,Maßnahmen[#All],5,FALSE)=0,U47*VLOOKUP(B47,Maßnahmen[#All],6,FALSE),MIN(VLOOKUP(B47,Maßnahmen[#All],5,FALSE),U47*VLOOKUP(B47,Maßnahmen[#All],6,FALSE))),U47),2)</f>
        <v>0</v>
      </c>
      <c r="X47" s="181"/>
      <c r="Y47" s="175"/>
      <c r="Z47" s="20">
        <f t="shared" si="2"/>
        <v>100</v>
      </c>
      <c r="AA47">
        <f t="shared" si="13"/>
        <v>0</v>
      </c>
    </row>
    <row r="48" spans="1:39" ht="21" customHeight="1" x14ac:dyDescent="0.25">
      <c r="A48" s="101"/>
      <c r="B48" s="102"/>
      <c r="C48" s="147" t="str">
        <f>IF($B48="","",VLOOKUP($B48,Maßnahmen[],2,FALSE))</f>
        <v/>
      </c>
      <c r="D48" s="147" t="str">
        <f>IF($B48="","",VLOOKUP($B48,Maßnahmen[],3,FALSE))</f>
        <v/>
      </c>
      <c r="E48" s="147" t="str">
        <f>IF($B48="","",VLOOKUP($B48,Maßnahmen[],4,FALSE))</f>
        <v/>
      </c>
      <c r="F48" s="102"/>
      <c r="G48" s="102"/>
      <c r="H48" s="149"/>
      <c r="I48" s="103"/>
      <c r="J48" s="116" t="str">
        <f t="shared" si="11"/>
        <v/>
      </c>
      <c r="K48" s="89"/>
      <c r="L48" s="93"/>
      <c r="M48" s="90"/>
      <c r="N48" s="104"/>
      <c r="O48" s="105"/>
      <c r="P48" s="81" t="str">
        <f t="shared" si="1"/>
        <v/>
      </c>
      <c r="Q48" s="81" t="str">
        <f t="shared" si="12"/>
        <v/>
      </c>
      <c r="R48" s="95"/>
      <c r="S48" s="95"/>
      <c r="T48" s="130">
        <f>ROUNDDOWN(IF(B48&lt;&gt;"",IF(VLOOKUP(B48,Maßnahmen[#All],5,FALSE)=0,S48*VLOOKUP(B48,Maßnahmen[#All],6,FALSE),MIN(VLOOKUP(B48,Maßnahmen[#All],5,FALSE),S48*VLOOKUP(B48,Maßnahmen[#All],6,FALSE))),S48),2)</f>
        <v>0</v>
      </c>
      <c r="U48" s="137"/>
      <c r="V48" s="104"/>
      <c r="W48" s="139">
        <f>ROUNDDOWN(IF(B48&lt;&gt;"",IF(VLOOKUP(B48,Maßnahmen[#All],5,FALSE)=0,U48*VLOOKUP(B48,Maßnahmen[#All],6,FALSE),MIN(VLOOKUP(B48,Maßnahmen[#All],5,FALSE),U48*VLOOKUP(B48,Maßnahmen[#All],6,FALSE))),U48),2)</f>
        <v>0</v>
      </c>
      <c r="X48" s="181"/>
      <c r="Y48" s="175"/>
      <c r="Z48" s="20">
        <f t="shared" si="2"/>
        <v>100</v>
      </c>
      <c r="AA48">
        <f t="shared" si="13"/>
        <v>0</v>
      </c>
    </row>
    <row r="49" spans="1:27" ht="21" customHeight="1" x14ac:dyDescent="0.25">
      <c r="A49" s="101"/>
      <c r="B49" s="102"/>
      <c r="C49" s="147" t="str">
        <f>IF($B49="","",VLOOKUP($B49,Maßnahmen[],2,FALSE))</f>
        <v/>
      </c>
      <c r="D49" s="147" t="str">
        <f>IF($B49="","",VLOOKUP($B49,Maßnahmen[],3,FALSE))</f>
        <v/>
      </c>
      <c r="E49" s="147" t="str">
        <f>IF($B49="","",VLOOKUP($B49,Maßnahmen[],4,FALSE))</f>
        <v/>
      </c>
      <c r="F49" s="102"/>
      <c r="G49" s="102"/>
      <c r="H49" s="149"/>
      <c r="I49" s="103"/>
      <c r="J49" s="116" t="str">
        <f t="shared" si="11"/>
        <v/>
      </c>
      <c r="K49" s="89"/>
      <c r="L49" s="93"/>
      <c r="M49" s="90"/>
      <c r="N49" s="104"/>
      <c r="O49" s="105"/>
      <c r="P49" s="81" t="str">
        <f t="shared" si="1"/>
        <v/>
      </c>
      <c r="Q49" s="81" t="str">
        <f t="shared" si="12"/>
        <v/>
      </c>
      <c r="R49" s="95"/>
      <c r="S49" s="95"/>
      <c r="T49" s="130">
        <f>ROUNDDOWN(IF(B49&lt;&gt;"",IF(VLOOKUP(B49,Maßnahmen[#All],5,FALSE)=0,S49*VLOOKUP(B49,Maßnahmen[#All],6,FALSE),MIN(VLOOKUP(B49,Maßnahmen[#All],5,FALSE),S49*VLOOKUP(B49,Maßnahmen[#All],6,FALSE))),S49),2)</f>
        <v>0</v>
      </c>
      <c r="U49" s="137"/>
      <c r="V49" s="104"/>
      <c r="W49" s="139">
        <f>ROUNDDOWN(IF(B49&lt;&gt;"",IF(VLOOKUP(B49,Maßnahmen[#All],5,FALSE)=0,U49*VLOOKUP(B49,Maßnahmen[#All],6,FALSE),MIN(VLOOKUP(B49,Maßnahmen[#All],5,FALSE),U49*VLOOKUP(B49,Maßnahmen[#All],6,FALSE))),U49),2)</f>
        <v>0</v>
      </c>
      <c r="X49" s="181"/>
      <c r="Y49" s="175"/>
      <c r="Z49" s="20">
        <f t="shared" si="2"/>
        <v>100</v>
      </c>
      <c r="AA49">
        <f t="shared" si="13"/>
        <v>0</v>
      </c>
    </row>
    <row r="50" spans="1:27" ht="21" customHeight="1" x14ac:dyDescent="0.25">
      <c r="A50" s="101"/>
      <c r="B50" s="102"/>
      <c r="C50" s="147" t="str">
        <f>IF($B50="","",VLOOKUP($B50,Maßnahmen[],2,FALSE))</f>
        <v/>
      </c>
      <c r="D50" s="147" t="str">
        <f>IF($B50="","",VLOOKUP($B50,Maßnahmen[],3,FALSE))</f>
        <v/>
      </c>
      <c r="E50" s="147" t="str">
        <f>IF($B50="","",VLOOKUP($B50,Maßnahmen[],4,FALSE))</f>
        <v/>
      </c>
      <c r="F50" s="102"/>
      <c r="G50" s="102"/>
      <c r="H50" s="149"/>
      <c r="I50" s="103"/>
      <c r="J50" s="116" t="str">
        <f t="shared" si="11"/>
        <v/>
      </c>
      <c r="K50" s="89"/>
      <c r="L50" s="93"/>
      <c r="M50" s="90"/>
      <c r="N50" s="104"/>
      <c r="O50" s="105"/>
      <c r="P50" s="81" t="str">
        <f t="shared" si="1"/>
        <v/>
      </c>
      <c r="Q50" s="81" t="str">
        <f t="shared" si="12"/>
        <v/>
      </c>
      <c r="R50" s="95"/>
      <c r="S50" s="95"/>
      <c r="T50" s="130">
        <f>ROUNDDOWN(IF(B50&lt;&gt;"",IF(VLOOKUP(B50,Maßnahmen[#All],5,FALSE)=0,S50*VLOOKUP(B50,Maßnahmen[#All],6,FALSE),MIN(VLOOKUP(B50,Maßnahmen[#All],5,FALSE),S50*VLOOKUP(B50,Maßnahmen[#All],6,FALSE))),S50),2)</f>
        <v>0</v>
      </c>
      <c r="U50" s="137"/>
      <c r="V50" s="104"/>
      <c r="W50" s="139">
        <f>ROUNDDOWN(IF(B50&lt;&gt;"",IF(VLOOKUP(B50,Maßnahmen[#All],5,FALSE)=0,U50*VLOOKUP(B50,Maßnahmen[#All],6,FALSE),MIN(VLOOKUP(B50,Maßnahmen[#All],5,FALSE),U50*VLOOKUP(B50,Maßnahmen[#All],6,FALSE))),U50),2)</f>
        <v>0</v>
      </c>
      <c r="X50" s="181"/>
      <c r="Y50" s="175"/>
      <c r="Z50" s="20">
        <f t="shared" si="2"/>
        <v>100</v>
      </c>
      <c r="AA50">
        <f t="shared" si="13"/>
        <v>0</v>
      </c>
    </row>
    <row r="51" spans="1:27" ht="21" customHeight="1" x14ac:dyDescent="0.25">
      <c r="A51" s="101"/>
      <c r="B51" s="102"/>
      <c r="C51" s="147" t="str">
        <f>IF($B51="","",VLOOKUP($B51,Maßnahmen[],2,FALSE))</f>
        <v/>
      </c>
      <c r="D51" s="147" t="str">
        <f>IF($B51="","",VLOOKUP($B51,Maßnahmen[],3,FALSE))</f>
        <v/>
      </c>
      <c r="E51" s="147" t="str">
        <f>IF($B51="","",VLOOKUP($B51,Maßnahmen[],4,FALSE))</f>
        <v/>
      </c>
      <c r="F51" s="102"/>
      <c r="G51" s="102"/>
      <c r="H51" s="149"/>
      <c r="I51" s="103"/>
      <c r="J51" s="116" t="str">
        <f t="shared" si="11"/>
        <v/>
      </c>
      <c r="K51" s="89"/>
      <c r="L51" s="93"/>
      <c r="M51" s="90"/>
      <c r="N51" s="104"/>
      <c r="O51" s="105"/>
      <c r="P51" s="81" t="str">
        <f t="shared" si="1"/>
        <v/>
      </c>
      <c r="Q51" s="81" t="str">
        <f t="shared" si="12"/>
        <v/>
      </c>
      <c r="R51" s="95"/>
      <c r="S51" s="95"/>
      <c r="T51" s="130">
        <f>ROUNDDOWN(IF(B51&lt;&gt;"",IF(VLOOKUP(B51,Maßnahmen[#All],5,FALSE)=0,S51*VLOOKUP(B51,Maßnahmen[#All],6,FALSE),MIN(VLOOKUP(B51,Maßnahmen[#All],5,FALSE),S51*VLOOKUP(B51,Maßnahmen[#All],6,FALSE))),S51),2)</f>
        <v>0</v>
      </c>
      <c r="U51" s="137"/>
      <c r="V51" s="104"/>
      <c r="W51" s="139">
        <f>ROUNDDOWN(IF(B51&lt;&gt;"",IF(VLOOKUP(B51,Maßnahmen[#All],5,FALSE)=0,U51*VLOOKUP(B51,Maßnahmen[#All],6,FALSE),MIN(VLOOKUP(B51,Maßnahmen[#All],5,FALSE),U51*VLOOKUP(B51,Maßnahmen[#All],6,FALSE))),U51),2)</f>
        <v>0</v>
      </c>
      <c r="X51" s="181"/>
      <c r="Y51" s="175"/>
      <c r="Z51" s="20">
        <f t="shared" si="2"/>
        <v>100</v>
      </c>
      <c r="AA51">
        <f t="shared" si="13"/>
        <v>0</v>
      </c>
    </row>
    <row r="52" spans="1:27" ht="21" customHeight="1" x14ac:dyDescent="0.25">
      <c r="A52" s="101"/>
      <c r="B52" s="102"/>
      <c r="C52" s="147" t="str">
        <f>IF($B52="","",VLOOKUP($B52,Maßnahmen[],2,FALSE))</f>
        <v/>
      </c>
      <c r="D52" s="147" t="str">
        <f>IF($B52="","",VLOOKUP($B52,Maßnahmen[],3,FALSE))</f>
        <v/>
      </c>
      <c r="E52" s="147" t="str">
        <f>IF($B52="","",VLOOKUP($B52,Maßnahmen[],4,FALSE))</f>
        <v/>
      </c>
      <c r="F52" s="102"/>
      <c r="G52" s="102"/>
      <c r="H52" s="149"/>
      <c r="I52" s="103"/>
      <c r="J52" s="116" t="str">
        <f t="shared" si="11"/>
        <v/>
      </c>
      <c r="K52" s="89"/>
      <c r="L52" s="93"/>
      <c r="M52" s="90"/>
      <c r="N52" s="104"/>
      <c r="O52" s="105"/>
      <c r="P52" s="81" t="str">
        <f t="shared" si="1"/>
        <v/>
      </c>
      <c r="Q52" s="81" t="str">
        <f t="shared" si="12"/>
        <v/>
      </c>
      <c r="R52" s="95"/>
      <c r="S52" s="95"/>
      <c r="T52" s="130">
        <f>ROUNDDOWN(IF(B52&lt;&gt;"",IF(VLOOKUP(B52,Maßnahmen[#All],5,FALSE)=0,S52*VLOOKUP(B52,Maßnahmen[#All],6,FALSE),MIN(VLOOKUP(B52,Maßnahmen[#All],5,FALSE),S52*VLOOKUP(B52,Maßnahmen[#All],6,FALSE))),S52),2)</f>
        <v>0</v>
      </c>
      <c r="U52" s="137"/>
      <c r="V52" s="104"/>
      <c r="W52" s="139">
        <f>ROUNDDOWN(IF(B52&lt;&gt;"",IF(VLOOKUP(B52,Maßnahmen[#All],5,FALSE)=0,U52*VLOOKUP(B52,Maßnahmen[#All],6,FALSE),MIN(VLOOKUP(B52,Maßnahmen[#All],5,FALSE),U52*VLOOKUP(B52,Maßnahmen[#All],6,FALSE))),U52),2)</f>
        <v>0</v>
      </c>
      <c r="X52" s="181"/>
      <c r="Y52" s="175"/>
      <c r="Z52" s="20">
        <f t="shared" si="2"/>
        <v>100</v>
      </c>
      <c r="AA52">
        <f t="shared" si="13"/>
        <v>0</v>
      </c>
    </row>
    <row r="53" spans="1:27" ht="21" customHeight="1" x14ac:dyDescent="0.25">
      <c r="A53" s="101"/>
      <c r="B53" s="102"/>
      <c r="C53" s="147" t="str">
        <f>IF($B53="","",VLOOKUP($B53,Maßnahmen[],2,FALSE))</f>
        <v/>
      </c>
      <c r="D53" s="147" t="str">
        <f>IF($B53="","",VLOOKUP($B53,Maßnahmen[],3,FALSE))</f>
        <v/>
      </c>
      <c r="E53" s="147" t="str">
        <f>IF($B53="","",VLOOKUP($B53,Maßnahmen[],4,FALSE))</f>
        <v/>
      </c>
      <c r="F53" s="102"/>
      <c r="G53" s="102"/>
      <c r="H53" s="149"/>
      <c r="I53" s="103"/>
      <c r="J53" s="116" t="str">
        <f t="shared" si="11"/>
        <v/>
      </c>
      <c r="K53" s="89"/>
      <c r="L53" s="93"/>
      <c r="M53" s="90"/>
      <c r="N53" s="104"/>
      <c r="O53" s="105"/>
      <c r="P53" s="81" t="str">
        <f t="shared" si="1"/>
        <v/>
      </c>
      <c r="Q53" s="81" t="str">
        <f t="shared" si="12"/>
        <v/>
      </c>
      <c r="R53" s="95"/>
      <c r="S53" s="95"/>
      <c r="T53" s="130">
        <f>ROUNDDOWN(IF(B53&lt;&gt;"",IF(VLOOKUP(B53,Maßnahmen[#All],5,FALSE)=0,S53*VLOOKUP(B53,Maßnahmen[#All],6,FALSE),MIN(VLOOKUP(B53,Maßnahmen[#All],5,FALSE),S53*VLOOKUP(B53,Maßnahmen[#All],6,FALSE))),S53),2)</f>
        <v>0</v>
      </c>
      <c r="U53" s="137"/>
      <c r="V53" s="104"/>
      <c r="W53" s="139">
        <f>ROUNDDOWN(IF(B53&lt;&gt;"",IF(VLOOKUP(B53,Maßnahmen[#All],5,FALSE)=0,U53*VLOOKUP(B53,Maßnahmen[#All],6,FALSE),MIN(VLOOKUP(B53,Maßnahmen[#All],5,FALSE),U53*VLOOKUP(B53,Maßnahmen[#All],6,FALSE))),U53),2)</f>
        <v>0</v>
      </c>
      <c r="X53" s="181"/>
      <c r="Y53" s="175"/>
      <c r="Z53" s="20">
        <f t="shared" si="2"/>
        <v>100</v>
      </c>
      <c r="AA53">
        <f t="shared" si="13"/>
        <v>0</v>
      </c>
    </row>
    <row r="54" spans="1:27" ht="21" customHeight="1" x14ac:dyDescent="0.25">
      <c r="A54" s="101"/>
      <c r="B54" s="102"/>
      <c r="C54" s="147" t="str">
        <f>IF($B54="","",VLOOKUP($B54,Maßnahmen[],2,FALSE))</f>
        <v/>
      </c>
      <c r="D54" s="147" t="str">
        <f>IF($B54="","",VLOOKUP($B54,Maßnahmen[],3,FALSE))</f>
        <v/>
      </c>
      <c r="E54" s="147" t="str">
        <f>IF($B54="","",VLOOKUP($B54,Maßnahmen[],4,FALSE))</f>
        <v/>
      </c>
      <c r="F54" s="102"/>
      <c r="G54" s="102"/>
      <c r="H54" s="149"/>
      <c r="I54" s="103"/>
      <c r="J54" s="116" t="str">
        <f t="shared" si="11"/>
        <v/>
      </c>
      <c r="K54" s="89"/>
      <c r="L54" s="93"/>
      <c r="M54" s="90"/>
      <c r="N54" s="104"/>
      <c r="O54" s="105"/>
      <c r="P54" s="81" t="str">
        <f t="shared" si="1"/>
        <v/>
      </c>
      <c r="Q54" s="81" t="str">
        <f t="shared" si="12"/>
        <v/>
      </c>
      <c r="R54" s="95"/>
      <c r="S54" s="95"/>
      <c r="T54" s="130">
        <f>ROUNDDOWN(IF(B54&lt;&gt;"",IF(VLOOKUP(B54,Maßnahmen[#All],5,FALSE)=0,S54*VLOOKUP(B54,Maßnahmen[#All],6,FALSE),MIN(VLOOKUP(B54,Maßnahmen[#All],5,FALSE),S54*VLOOKUP(B54,Maßnahmen[#All],6,FALSE))),S54),2)</f>
        <v>0</v>
      </c>
      <c r="U54" s="137"/>
      <c r="V54" s="104"/>
      <c r="W54" s="139">
        <f>ROUNDDOWN(IF(B54&lt;&gt;"",IF(VLOOKUP(B54,Maßnahmen[#All],5,FALSE)=0,U54*VLOOKUP(B54,Maßnahmen[#All],6,FALSE),MIN(VLOOKUP(B54,Maßnahmen[#All],5,FALSE),U54*VLOOKUP(B54,Maßnahmen[#All],6,FALSE))),U54),2)</f>
        <v>0</v>
      </c>
      <c r="X54" s="181"/>
      <c r="Y54" s="175"/>
      <c r="Z54" s="20">
        <f t="shared" si="2"/>
        <v>100</v>
      </c>
      <c r="AA54">
        <f t="shared" si="13"/>
        <v>0</v>
      </c>
    </row>
    <row r="55" spans="1:27" ht="21" customHeight="1" x14ac:dyDescent="0.25">
      <c r="A55" s="101"/>
      <c r="B55" s="102"/>
      <c r="C55" s="147" t="str">
        <f>IF($B55="","",VLOOKUP($B55,Maßnahmen[],2,FALSE))</f>
        <v/>
      </c>
      <c r="D55" s="147" t="str">
        <f>IF($B55="","",VLOOKUP($B55,Maßnahmen[],3,FALSE))</f>
        <v/>
      </c>
      <c r="E55" s="147" t="str">
        <f>IF($B55="","",VLOOKUP($B55,Maßnahmen[],4,FALSE))</f>
        <v/>
      </c>
      <c r="F55" s="102"/>
      <c r="G55" s="102"/>
      <c r="H55" s="149"/>
      <c r="I55" s="103"/>
      <c r="J55" s="116" t="str">
        <f t="shared" si="11"/>
        <v/>
      </c>
      <c r="K55" s="89"/>
      <c r="L55" s="93"/>
      <c r="M55" s="90"/>
      <c r="N55" s="104"/>
      <c r="O55" s="105"/>
      <c r="P55" s="81" t="str">
        <f t="shared" si="1"/>
        <v/>
      </c>
      <c r="Q55" s="81" t="str">
        <f t="shared" si="12"/>
        <v/>
      </c>
      <c r="R55" s="95"/>
      <c r="S55" s="95"/>
      <c r="T55" s="130">
        <f>ROUNDDOWN(IF(B55&lt;&gt;"",IF(VLOOKUP(B55,Maßnahmen[#All],5,FALSE)=0,S55*VLOOKUP(B55,Maßnahmen[#All],6,FALSE),MIN(VLOOKUP(B55,Maßnahmen[#All],5,FALSE),S55*VLOOKUP(B55,Maßnahmen[#All],6,FALSE))),S55),2)</f>
        <v>0</v>
      </c>
      <c r="U55" s="137"/>
      <c r="V55" s="104"/>
      <c r="W55" s="139">
        <f>ROUNDDOWN(IF(B55&lt;&gt;"",IF(VLOOKUP(B55,Maßnahmen[#All],5,FALSE)=0,U55*VLOOKUP(B55,Maßnahmen[#All],6,FALSE),MIN(VLOOKUP(B55,Maßnahmen[#All],5,FALSE),U55*VLOOKUP(B55,Maßnahmen[#All],6,FALSE))),U55),2)</f>
        <v>0</v>
      </c>
      <c r="X55" s="181"/>
      <c r="Y55" s="175"/>
      <c r="Z55" s="20">
        <f t="shared" si="2"/>
        <v>100</v>
      </c>
      <c r="AA55">
        <f t="shared" si="13"/>
        <v>0</v>
      </c>
    </row>
    <row r="56" spans="1:27" ht="21" customHeight="1" x14ac:dyDescent="0.25">
      <c r="A56" s="101"/>
      <c r="B56" s="102"/>
      <c r="C56" s="147" t="str">
        <f>IF($B56="","",VLOOKUP($B56,Maßnahmen[],2,FALSE))</f>
        <v/>
      </c>
      <c r="D56" s="147" t="str">
        <f>IF($B56="","",VLOOKUP($B56,Maßnahmen[],3,FALSE))</f>
        <v/>
      </c>
      <c r="E56" s="147" t="str">
        <f>IF($B56="","",VLOOKUP($B56,Maßnahmen[],4,FALSE))</f>
        <v/>
      </c>
      <c r="F56" s="102"/>
      <c r="G56" s="102"/>
      <c r="H56" s="149"/>
      <c r="I56" s="103"/>
      <c r="J56" s="116" t="str">
        <f t="shared" si="11"/>
        <v/>
      </c>
      <c r="K56" s="89"/>
      <c r="L56" s="93"/>
      <c r="M56" s="90"/>
      <c r="N56" s="104"/>
      <c r="O56" s="105"/>
      <c r="P56" s="81" t="str">
        <f t="shared" si="1"/>
        <v/>
      </c>
      <c r="Q56" s="81" t="str">
        <f t="shared" si="12"/>
        <v/>
      </c>
      <c r="R56" s="95"/>
      <c r="S56" s="95"/>
      <c r="T56" s="130">
        <f>ROUNDDOWN(IF(B56&lt;&gt;"",IF(VLOOKUP(B56,Maßnahmen[#All],5,FALSE)=0,S56*VLOOKUP(B56,Maßnahmen[#All],6,FALSE),MIN(VLOOKUP(B56,Maßnahmen[#All],5,FALSE),S56*VLOOKUP(B56,Maßnahmen[#All],6,FALSE))),S56),2)</f>
        <v>0</v>
      </c>
      <c r="U56" s="137"/>
      <c r="V56" s="104"/>
      <c r="W56" s="139">
        <f>ROUNDDOWN(IF(B56&lt;&gt;"",IF(VLOOKUP(B56,Maßnahmen[#All],5,FALSE)=0,U56*VLOOKUP(B56,Maßnahmen[#All],6,FALSE),MIN(VLOOKUP(B56,Maßnahmen[#All],5,FALSE),U56*VLOOKUP(B56,Maßnahmen[#All],6,FALSE))),U56),2)</f>
        <v>0</v>
      </c>
      <c r="X56" s="181"/>
      <c r="Y56" s="175"/>
      <c r="Z56" s="20">
        <f t="shared" si="2"/>
        <v>100</v>
      </c>
      <c r="AA56">
        <f t="shared" si="13"/>
        <v>0</v>
      </c>
    </row>
    <row r="57" spans="1:27" ht="21" customHeight="1" x14ac:dyDescent="0.25">
      <c r="A57" s="101"/>
      <c r="B57" s="102"/>
      <c r="C57" s="147" t="str">
        <f>IF($B57="","",VLOOKUP($B57,Maßnahmen[],2,FALSE))</f>
        <v/>
      </c>
      <c r="D57" s="147" t="str">
        <f>IF($B57="","",VLOOKUP($B57,Maßnahmen[],3,FALSE))</f>
        <v/>
      </c>
      <c r="E57" s="147" t="str">
        <f>IF($B57="","",VLOOKUP($B57,Maßnahmen[],4,FALSE))</f>
        <v/>
      </c>
      <c r="F57" s="102"/>
      <c r="G57" s="102"/>
      <c r="H57" s="149"/>
      <c r="I57" s="103"/>
      <c r="J57" s="116" t="str">
        <f t="shared" si="11"/>
        <v/>
      </c>
      <c r="K57" s="89"/>
      <c r="L57" s="93"/>
      <c r="M57" s="90"/>
      <c r="N57" s="104"/>
      <c r="O57" s="105"/>
      <c r="P57" s="81" t="str">
        <f t="shared" si="1"/>
        <v/>
      </c>
      <c r="Q57" s="81" t="str">
        <f t="shared" si="12"/>
        <v/>
      </c>
      <c r="R57" s="95"/>
      <c r="S57" s="95"/>
      <c r="T57" s="130">
        <f>ROUNDDOWN(IF(B57&lt;&gt;"",IF(VLOOKUP(B57,Maßnahmen[#All],5,FALSE)=0,S57*VLOOKUP(B57,Maßnahmen[#All],6,FALSE),MIN(VLOOKUP(B57,Maßnahmen[#All],5,FALSE),S57*VLOOKUP(B57,Maßnahmen[#All],6,FALSE))),S57),2)</f>
        <v>0</v>
      </c>
      <c r="U57" s="137"/>
      <c r="V57" s="104"/>
      <c r="W57" s="139">
        <f>ROUNDDOWN(IF(B57&lt;&gt;"",IF(VLOOKUP(B57,Maßnahmen[#All],5,FALSE)=0,U57*VLOOKUP(B57,Maßnahmen[#All],6,FALSE),MIN(VLOOKUP(B57,Maßnahmen[#All],5,FALSE),U57*VLOOKUP(B57,Maßnahmen[#All],6,FALSE))),U57),2)</f>
        <v>0</v>
      </c>
      <c r="X57" s="181"/>
      <c r="Y57" s="175"/>
      <c r="Z57" s="20">
        <f t="shared" si="2"/>
        <v>100</v>
      </c>
      <c r="AA57">
        <f t="shared" si="13"/>
        <v>0</v>
      </c>
    </row>
    <row r="58" spans="1:27" ht="21" customHeight="1" x14ac:dyDescent="0.25">
      <c r="A58" s="101"/>
      <c r="B58" s="102"/>
      <c r="C58" s="147" t="str">
        <f>IF($B58="","",VLOOKUP($B58,Maßnahmen[],2,FALSE))</f>
        <v/>
      </c>
      <c r="D58" s="147" t="str">
        <f>IF($B58="","",VLOOKUP($B58,Maßnahmen[],3,FALSE))</f>
        <v/>
      </c>
      <c r="E58" s="147" t="str">
        <f>IF($B58="","",VLOOKUP($B58,Maßnahmen[],4,FALSE))</f>
        <v/>
      </c>
      <c r="F58" s="102"/>
      <c r="G58" s="102"/>
      <c r="H58" s="149"/>
      <c r="I58" s="103"/>
      <c r="J58" s="116" t="str">
        <f t="shared" si="11"/>
        <v/>
      </c>
      <c r="K58" s="89"/>
      <c r="L58" s="93"/>
      <c r="M58" s="90"/>
      <c r="N58" s="104"/>
      <c r="O58" s="105"/>
      <c r="P58" s="81" t="str">
        <f t="shared" si="1"/>
        <v/>
      </c>
      <c r="Q58" s="81" t="str">
        <f t="shared" si="12"/>
        <v/>
      </c>
      <c r="R58" s="95"/>
      <c r="S58" s="95"/>
      <c r="T58" s="130">
        <f>ROUNDDOWN(IF(B58&lt;&gt;"",IF(VLOOKUP(B58,Maßnahmen[#All],5,FALSE)=0,S58*VLOOKUP(B58,Maßnahmen[#All],6,FALSE),MIN(VLOOKUP(B58,Maßnahmen[#All],5,FALSE),S58*VLOOKUP(B58,Maßnahmen[#All],6,FALSE))),S58),2)</f>
        <v>0</v>
      </c>
      <c r="U58" s="137"/>
      <c r="V58" s="104"/>
      <c r="W58" s="139">
        <f>ROUNDDOWN(IF(B58&lt;&gt;"",IF(VLOOKUP(B58,Maßnahmen[#All],5,FALSE)=0,U58*VLOOKUP(B58,Maßnahmen[#All],6,FALSE),MIN(VLOOKUP(B58,Maßnahmen[#All],5,FALSE),U58*VLOOKUP(B58,Maßnahmen[#All],6,FALSE))),U58),2)</f>
        <v>0</v>
      </c>
      <c r="X58" s="181"/>
      <c r="Y58" s="175"/>
      <c r="Z58" s="20">
        <f t="shared" si="2"/>
        <v>100</v>
      </c>
      <c r="AA58">
        <f t="shared" si="13"/>
        <v>0</v>
      </c>
    </row>
    <row r="59" spans="1:27" ht="21" customHeight="1" x14ac:dyDescent="0.25">
      <c r="A59" s="101"/>
      <c r="B59" s="102"/>
      <c r="C59" s="147" t="str">
        <f>IF($B59="","",VLOOKUP($B59,Maßnahmen[],2,FALSE))</f>
        <v/>
      </c>
      <c r="D59" s="147" t="str">
        <f>IF($B59="","",VLOOKUP($B59,Maßnahmen[],3,FALSE))</f>
        <v/>
      </c>
      <c r="E59" s="147" t="str">
        <f>IF($B59="","",VLOOKUP($B59,Maßnahmen[],4,FALSE))</f>
        <v/>
      </c>
      <c r="F59" s="102"/>
      <c r="G59" s="102"/>
      <c r="H59" s="149"/>
      <c r="I59" s="103"/>
      <c r="J59" s="116" t="str">
        <f t="shared" si="11"/>
        <v/>
      </c>
      <c r="K59" s="89"/>
      <c r="L59" s="93"/>
      <c r="M59" s="90"/>
      <c r="N59" s="104"/>
      <c r="O59" s="105"/>
      <c r="P59" s="81" t="str">
        <f t="shared" si="1"/>
        <v/>
      </c>
      <c r="Q59" s="81" t="str">
        <f t="shared" si="12"/>
        <v/>
      </c>
      <c r="R59" s="95"/>
      <c r="S59" s="95"/>
      <c r="T59" s="130">
        <f>ROUNDDOWN(IF(B59&lt;&gt;"",IF(VLOOKUP(B59,Maßnahmen[#All],5,FALSE)=0,S59*VLOOKUP(B59,Maßnahmen[#All],6,FALSE),MIN(VLOOKUP(B59,Maßnahmen[#All],5,FALSE),S59*VLOOKUP(B59,Maßnahmen[#All],6,FALSE))),S59),2)</f>
        <v>0</v>
      </c>
      <c r="U59" s="137"/>
      <c r="V59" s="104"/>
      <c r="W59" s="139">
        <f>ROUNDDOWN(IF(B59&lt;&gt;"",IF(VLOOKUP(B59,Maßnahmen[#All],5,FALSE)=0,U59*VLOOKUP(B59,Maßnahmen[#All],6,FALSE),MIN(VLOOKUP(B59,Maßnahmen[#All],5,FALSE),U59*VLOOKUP(B59,Maßnahmen[#All],6,FALSE))),U59),2)</f>
        <v>0</v>
      </c>
      <c r="X59" s="181"/>
      <c r="Y59" s="175"/>
      <c r="Z59" s="20">
        <f t="shared" si="2"/>
        <v>100</v>
      </c>
      <c r="AA59">
        <f t="shared" si="13"/>
        <v>0</v>
      </c>
    </row>
    <row r="60" spans="1:27" ht="21" customHeight="1" x14ac:dyDescent="0.25">
      <c r="A60" s="101"/>
      <c r="B60" s="102"/>
      <c r="C60" s="147" t="str">
        <f>IF($B60="","",VLOOKUP($B60,Maßnahmen[],2,FALSE))</f>
        <v/>
      </c>
      <c r="D60" s="147" t="str">
        <f>IF($B60="","",VLOOKUP($B60,Maßnahmen[],3,FALSE))</f>
        <v/>
      </c>
      <c r="E60" s="147" t="str">
        <f>IF($B60="","",VLOOKUP($B60,Maßnahmen[],4,FALSE))</f>
        <v/>
      </c>
      <c r="F60" s="102"/>
      <c r="G60" s="102"/>
      <c r="H60" s="149"/>
      <c r="I60" s="103"/>
      <c r="J60" s="116" t="str">
        <f t="shared" si="11"/>
        <v/>
      </c>
      <c r="K60" s="89"/>
      <c r="L60" s="93"/>
      <c r="M60" s="90"/>
      <c r="N60" s="104"/>
      <c r="O60" s="105"/>
      <c r="P60" s="81" t="str">
        <f t="shared" si="1"/>
        <v/>
      </c>
      <c r="Q60" s="81" t="str">
        <f t="shared" si="12"/>
        <v/>
      </c>
      <c r="R60" s="95"/>
      <c r="S60" s="95"/>
      <c r="T60" s="130">
        <f>ROUNDDOWN(IF(B60&lt;&gt;"",IF(VLOOKUP(B60,Maßnahmen[#All],5,FALSE)=0,S60*VLOOKUP(B60,Maßnahmen[#All],6,FALSE),MIN(VLOOKUP(B60,Maßnahmen[#All],5,FALSE),S60*VLOOKUP(B60,Maßnahmen[#All],6,FALSE))),S60),2)</f>
        <v>0</v>
      </c>
      <c r="U60" s="137"/>
      <c r="V60" s="104"/>
      <c r="W60" s="139">
        <f>ROUNDDOWN(IF(B60&lt;&gt;"",IF(VLOOKUP(B60,Maßnahmen[#All],5,FALSE)=0,U60*VLOOKUP(B60,Maßnahmen[#All],6,FALSE),MIN(VLOOKUP(B60,Maßnahmen[#All],5,FALSE),U60*VLOOKUP(B60,Maßnahmen[#All],6,FALSE))),U60),2)</f>
        <v>0</v>
      </c>
      <c r="X60" s="181"/>
      <c r="Y60" s="175"/>
      <c r="Z60" s="20">
        <f t="shared" si="2"/>
        <v>100</v>
      </c>
      <c r="AA60">
        <f t="shared" si="13"/>
        <v>0</v>
      </c>
    </row>
    <row r="61" spans="1:27" ht="21" customHeight="1" x14ac:dyDescent="0.25">
      <c r="A61" s="101"/>
      <c r="B61" s="102"/>
      <c r="C61" s="147" t="str">
        <f>IF($B61="","",VLOOKUP($B61,Maßnahmen[],2,FALSE))</f>
        <v/>
      </c>
      <c r="D61" s="147" t="str">
        <f>IF($B61="","",VLOOKUP($B61,Maßnahmen[],3,FALSE))</f>
        <v/>
      </c>
      <c r="E61" s="147" t="str">
        <f>IF($B61="","",VLOOKUP($B61,Maßnahmen[],4,FALSE))</f>
        <v/>
      </c>
      <c r="F61" s="102"/>
      <c r="G61" s="102"/>
      <c r="H61" s="149"/>
      <c r="I61" s="103"/>
      <c r="J61" s="116" t="str">
        <f t="shared" si="11"/>
        <v/>
      </c>
      <c r="K61" s="89"/>
      <c r="L61" s="93"/>
      <c r="M61" s="90"/>
      <c r="N61" s="104"/>
      <c r="O61" s="105"/>
      <c r="P61" s="81" t="str">
        <f t="shared" si="1"/>
        <v/>
      </c>
      <c r="Q61" s="81" t="str">
        <f t="shared" si="12"/>
        <v/>
      </c>
      <c r="R61" s="95"/>
      <c r="S61" s="95"/>
      <c r="T61" s="130">
        <f>ROUNDDOWN(IF(B61&lt;&gt;"",IF(VLOOKUP(B61,Maßnahmen[#All],5,FALSE)=0,S61*VLOOKUP(B61,Maßnahmen[#All],6,FALSE),MIN(VLOOKUP(B61,Maßnahmen[#All],5,FALSE),S61*VLOOKUP(B61,Maßnahmen[#All],6,FALSE))),S61),2)</f>
        <v>0</v>
      </c>
      <c r="U61" s="137"/>
      <c r="V61" s="104"/>
      <c r="W61" s="139">
        <f>ROUNDDOWN(IF(B61&lt;&gt;"",IF(VLOOKUP(B61,Maßnahmen[#All],5,FALSE)=0,U61*VLOOKUP(B61,Maßnahmen[#All],6,FALSE),MIN(VLOOKUP(B61,Maßnahmen[#All],5,FALSE),U61*VLOOKUP(B61,Maßnahmen[#All],6,FALSE))),U61),2)</f>
        <v>0</v>
      </c>
      <c r="X61" s="181"/>
      <c r="Y61" s="175"/>
      <c r="Z61" s="20">
        <f t="shared" si="2"/>
        <v>100</v>
      </c>
      <c r="AA61">
        <f t="shared" si="13"/>
        <v>0</v>
      </c>
    </row>
    <row r="62" spans="1:27" ht="21" customHeight="1" x14ac:dyDescent="0.25">
      <c r="A62" s="101"/>
      <c r="B62" s="102"/>
      <c r="C62" s="147" t="str">
        <f>IF($B62="","",VLOOKUP($B62,Maßnahmen[],2,FALSE))</f>
        <v/>
      </c>
      <c r="D62" s="147" t="str">
        <f>IF($B62="","",VLOOKUP($B62,Maßnahmen[],3,FALSE))</f>
        <v/>
      </c>
      <c r="E62" s="147" t="str">
        <f>IF($B62="","",VLOOKUP($B62,Maßnahmen[],4,FALSE))</f>
        <v/>
      </c>
      <c r="F62" s="102"/>
      <c r="G62" s="102"/>
      <c r="H62" s="149"/>
      <c r="I62" s="103"/>
      <c r="J62" s="116" t="str">
        <f t="shared" si="11"/>
        <v/>
      </c>
      <c r="K62" s="89"/>
      <c r="L62" s="93"/>
      <c r="M62" s="90"/>
      <c r="N62" s="104"/>
      <c r="O62" s="105"/>
      <c r="P62" s="81" t="str">
        <f t="shared" si="1"/>
        <v/>
      </c>
      <c r="Q62" s="81" t="str">
        <f t="shared" si="12"/>
        <v/>
      </c>
      <c r="R62" s="95"/>
      <c r="S62" s="95"/>
      <c r="T62" s="130">
        <f>ROUNDDOWN(IF(B62&lt;&gt;"",IF(VLOOKUP(B62,Maßnahmen[#All],5,FALSE)=0,S62*VLOOKUP(B62,Maßnahmen[#All],6,FALSE),MIN(VLOOKUP(B62,Maßnahmen[#All],5,FALSE),S62*VLOOKUP(B62,Maßnahmen[#All],6,FALSE))),S62),2)</f>
        <v>0</v>
      </c>
      <c r="U62" s="137"/>
      <c r="V62" s="104"/>
      <c r="W62" s="139">
        <f>ROUNDDOWN(IF(B62&lt;&gt;"",IF(VLOOKUP(B62,Maßnahmen[#All],5,FALSE)=0,U62*VLOOKUP(B62,Maßnahmen[#All],6,FALSE),MIN(VLOOKUP(B62,Maßnahmen[#All],5,FALSE),U62*VLOOKUP(B62,Maßnahmen[#All],6,FALSE))),U62),2)</f>
        <v>0</v>
      </c>
      <c r="X62" s="181"/>
      <c r="Y62" s="175"/>
      <c r="Z62" s="20">
        <f t="shared" si="2"/>
        <v>100</v>
      </c>
      <c r="AA62">
        <f t="shared" si="13"/>
        <v>0</v>
      </c>
    </row>
    <row r="63" spans="1:27" ht="21" customHeight="1" x14ac:dyDescent="0.25">
      <c r="A63" s="101"/>
      <c r="B63" s="102"/>
      <c r="C63" s="147" t="str">
        <f>IF($B63="","",VLOOKUP($B63,Maßnahmen[],2,FALSE))</f>
        <v/>
      </c>
      <c r="D63" s="147" t="str">
        <f>IF($B63="","",VLOOKUP($B63,Maßnahmen[],3,FALSE))</f>
        <v/>
      </c>
      <c r="E63" s="147" t="str">
        <f>IF($B63="","",VLOOKUP($B63,Maßnahmen[],4,FALSE))</f>
        <v/>
      </c>
      <c r="F63" s="102"/>
      <c r="G63" s="102"/>
      <c r="H63" s="149"/>
      <c r="I63" s="103"/>
      <c r="J63" s="116" t="str">
        <f t="shared" si="11"/>
        <v/>
      </c>
      <c r="K63" s="89"/>
      <c r="L63" s="93"/>
      <c r="M63" s="90"/>
      <c r="N63" s="104"/>
      <c r="O63" s="105"/>
      <c r="P63" s="81" t="str">
        <f t="shared" si="1"/>
        <v/>
      </c>
      <c r="Q63" s="81" t="str">
        <f t="shared" si="12"/>
        <v/>
      </c>
      <c r="R63" s="95"/>
      <c r="S63" s="95"/>
      <c r="T63" s="130">
        <f>ROUNDDOWN(IF(B63&lt;&gt;"",IF(VLOOKUP(B63,Maßnahmen[#All],5,FALSE)=0,S63*VLOOKUP(B63,Maßnahmen[#All],6,FALSE),MIN(VLOOKUP(B63,Maßnahmen[#All],5,FALSE),S63*VLOOKUP(B63,Maßnahmen[#All],6,FALSE))),S63),2)</f>
        <v>0</v>
      </c>
      <c r="U63" s="137"/>
      <c r="V63" s="104"/>
      <c r="W63" s="139">
        <f>ROUNDDOWN(IF(B63&lt;&gt;"",IF(VLOOKUP(B63,Maßnahmen[#All],5,FALSE)=0,U63*VLOOKUP(B63,Maßnahmen[#All],6,FALSE),MIN(VLOOKUP(B63,Maßnahmen[#All],5,FALSE),U63*VLOOKUP(B63,Maßnahmen[#All],6,FALSE))),U63),2)</f>
        <v>0</v>
      </c>
      <c r="X63" s="181"/>
      <c r="Y63" s="175"/>
      <c r="Z63" s="20">
        <f t="shared" si="2"/>
        <v>100</v>
      </c>
      <c r="AA63">
        <f t="shared" si="13"/>
        <v>0</v>
      </c>
    </row>
    <row r="64" spans="1:27" ht="21" customHeight="1" x14ac:dyDescent="0.25">
      <c r="A64" s="101"/>
      <c r="B64" s="102"/>
      <c r="C64" s="147" t="str">
        <f>IF($B64="","",VLOOKUP($B64,Maßnahmen[],2,FALSE))</f>
        <v/>
      </c>
      <c r="D64" s="147" t="str">
        <f>IF($B64="","",VLOOKUP($B64,Maßnahmen[],3,FALSE))</f>
        <v/>
      </c>
      <c r="E64" s="147" t="str">
        <f>IF($B64="","",VLOOKUP($B64,Maßnahmen[],4,FALSE))</f>
        <v/>
      </c>
      <c r="F64" s="102"/>
      <c r="G64" s="102"/>
      <c r="H64" s="149"/>
      <c r="I64" s="103"/>
      <c r="J64" s="116" t="str">
        <f t="shared" si="11"/>
        <v/>
      </c>
      <c r="K64" s="89"/>
      <c r="L64" s="93"/>
      <c r="M64" s="90"/>
      <c r="N64" s="104"/>
      <c r="O64" s="105"/>
      <c r="P64" s="81" t="str">
        <f t="shared" si="1"/>
        <v/>
      </c>
      <c r="Q64" s="81" t="str">
        <f t="shared" si="12"/>
        <v/>
      </c>
      <c r="R64" s="95"/>
      <c r="S64" s="95"/>
      <c r="T64" s="130">
        <f>ROUNDDOWN(IF(B64&lt;&gt;"",IF(VLOOKUP(B64,Maßnahmen[#All],5,FALSE)=0,S64*VLOOKUP(B64,Maßnahmen[#All],6,FALSE),MIN(VLOOKUP(B64,Maßnahmen[#All],5,FALSE),S64*VLOOKUP(B64,Maßnahmen[#All],6,FALSE))),S64),2)</f>
        <v>0</v>
      </c>
      <c r="U64" s="137"/>
      <c r="V64" s="104"/>
      <c r="W64" s="139">
        <f>ROUNDDOWN(IF(B64&lt;&gt;"",IF(VLOOKUP(B64,Maßnahmen[#All],5,FALSE)=0,U64*VLOOKUP(B64,Maßnahmen[#All],6,FALSE),MIN(VLOOKUP(B64,Maßnahmen[#All],5,FALSE),U64*VLOOKUP(B64,Maßnahmen[#All],6,FALSE))),U64),2)</f>
        <v>0</v>
      </c>
      <c r="X64" s="181"/>
      <c r="Y64" s="175"/>
      <c r="Z64" s="20">
        <f t="shared" si="2"/>
        <v>100</v>
      </c>
      <c r="AA64">
        <f t="shared" si="13"/>
        <v>0</v>
      </c>
    </row>
    <row r="65" spans="1:27" ht="21" customHeight="1" x14ac:dyDescent="0.25">
      <c r="A65" s="101"/>
      <c r="B65" s="102"/>
      <c r="C65" s="147" t="str">
        <f>IF($B65="","",VLOOKUP($B65,Maßnahmen[],2,FALSE))</f>
        <v/>
      </c>
      <c r="D65" s="147" t="str">
        <f>IF($B65="","",VLOOKUP($B65,Maßnahmen[],3,FALSE))</f>
        <v/>
      </c>
      <c r="E65" s="147" t="str">
        <f>IF($B65="","",VLOOKUP($B65,Maßnahmen[],4,FALSE))</f>
        <v/>
      </c>
      <c r="F65" s="102"/>
      <c r="G65" s="102"/>
      <c r="H65" s="149"/>
      <c r="I65" s="103"/>
      <c r="J65" s="116" t="str">
        <f t="shared" si="11"/>
        <v/>
      </c>
      <c r="K65" s="89"/>
      <c r="L65" s="93"/>
      <c r="M65" s="90"/>
      <c r="N65" s="104"/>
      <c r="O65" s="105"/>
      <c r="P65" s="81" t="str">
        <f t="shared" si="1"/>
        <v/>
      </c>
      <c r="Q65" s="81" t="str">
        <f t="shared" si="12"/>
        <v/>
      </c>
      <c r="R65" s="95"/>
      <c r="S65" s="95"/>
      <c r="T65" s="130">
        <f>ROUNDDOWN(IF(B65&lt;&gt;"",IF(VLOOKUP(B65,Maßnahmen[#All],5,FALSE)=0,S65*VLOOKUP(B65,Maßnahmen[#All],6,FALSE),MIN(VLOOKUP(B65,Maßnahmen[#All],5,FALSE),S65*VLOOKUP(B65,Maßnahmen[#All],6,FALSE))),S65),2)</f>
        <v>0</v>
      </c>
      <c r="U65" s="137"/>
      <c r="V65" s="104"/>
      <c r="W65" s="139">
        <f>ROUNDDOWN(IF(B65&lt;&gt;"",IF(VLOOKUP(B65,Maßnahmen[#All],5,FALSE)=0,U65*VLOOKUP(B65,Maßnahmen[#All],6,FALSE),MIN(VLOOKUP(B65,Maßnahmen[#All],5,FALSE),U65*VLOOKUP(B65,Maßnahmen[#All],6,FALSE))),U65),2)</f>
        <v>0</v>
      </c>
      <c r="X65" s="181"/>
      <c r="Y65" s="175"/>
      <c r="Z65" s="20">
        <f t="shared" si="2"/>
        <v>100</v>
      </c>
      <c r="AA65">
        <f t="shared" si="13"/>
        <v>0</v>
      </c>
    </row>
    <row r="66" spans="1:27" ht="21" customHeight="1" x14ac:dyDescent="0.25">
      <c r="A66" s="101"/>
      <c r="B66" s="102"/>
      <c r="C66" s="147" t="str">
        <f>IF($B66="","",VLOOKUP($B66,Maßnahmen[],2,FALSE))</f>
        <v/>
      </c>
      <c r="D66" s="147" t="str">
        <f>IF($B66="","",VLOOKUP($B66,Maßnahmen[],3,FALSE))</f>
        <v/>
      </c>
      <c r="E66" s="147" t="str">
        <f>IF($B66="","",VLOOKUP($B66,Maßnahmen[],4,FALSE))</f>
        <v/>
      </c>
      <c r="F66" s="102"/>
      <c r="G66" s="102"/>
      <c r="H66" s="149"/>
      <c r="I66" s="103"/>
      <c r="J66" s="116" t="str">
        <f t="shared" si="11"/>
        <v/>
      </c>
      <c r="K66" s="89"/>
      <c r="L66" s="93"/>
      <c r="M66" s="90"/>
      <c r="N66" s="104"/>
      <c r="O66" s="105"/>
      <c r="P66" s="81" t="str">
        <f t="shared" si="1"/>
        <v/>
      </c>
      <c r="Q66" s="81" t="str">
        <f t="shared" si="12"/>
        <v/>
      </c>
      <c r="R66" s="95"/>
      <c r="S66" s="95"/>
      <c r="T66" s="130">
        <f>ROUNDDOWN(IF(B66&lt;&gt;"",IF(VLOOKUP(B66,Maßnahmen[#All],5,FALSE)=0,S66*VLOOKUP(B66,Maßnahmen[#All],6,FALSE),MIN(VLOOKUP(B66,Maßnahmen[#All],5,FALSE),S66*VLOOKUP(B66,Maßnahmen[#All],6,FALSE))),S66),2)</f>
        <v>0</v>
      </c>
      <c r="U66" s="137"/>
      <c r="V66" s="104"/>
      <c r="W66" s="139">
        <f>ROUNDDOWN(IF(B66&lt;&gt;"",IF(VLOOKUP(B66,Maßnahmen[#All],5,FALSE)=0,U66*VLOOKUP(B66,Maßnahmen[#All],6,FALSE),MIN(VLOOKUP(B66,Maßnahmen[#All],5,FALSE),U66*VLOOKUP(B66,Maßnahmen[#All],6,FALSE))),U66),2)</f>
        <v>0</v>
      </c>
      <c r="X66" s="181"/>
      <c r="Y66" s="175"/>
      <c r="Z66" s="20">
        <f t="shared" si="2"/>
        <v>100</v>
      </c>
      <c r="AA66">
        <f t="shared" si="13"/>
        <v>0</v>
      </c>
    </row>
    <row r="67" spans="1:27" ht="21" customHeight="1" x14ac:dyDescent="0.25">
      <c r="A67" s="101"/>
      <c r="B67" s="102"/>
      <c r="C67" s="147" t="str">
        <f>IF($B67="","",VLOOKUP($B67,Maßnahmen[],2,FALSE))</f>
        <v/>
      </c>
      <c r="D67" s="147" t="str">
        <f>IF($B67="","",VLOOKUP($B67,Maßnahmen[],3,FALSE))</f>
        <v/>
      </c>
      <c r="E67" s="147" t="str">
        <f>IF($B67="","",VLOOKUP($B67,Maßnahmen[],4,FALSE))</f>
        <v/>
      </c>
      <c r="F67" s="102"/>
      <c r="G67" s="102"/>
      <c r="H67" s="149"/>
      <c r="I67" s="103"/>
      <c r="J67" s="116" t="str">
        <f t="shared" si="11"/>
        <v/>
      </c>
      <c r="K67" s="89"/>
      <c r="L67" s="93"/>
      <c r="M67" s="90"/>
      <c r="N67" s="104"/>
      <c r="O67" s="105"/>
      <c r="P67" s="81" t="str">
        <f t="shared" si="1"/>
        <v/>
      </c>
      <c r="Q67" s="81" t="str">
        <f t="shared" si="12"/>
        <v/>
      </c>
      <c r="R67" s="95"/>
      <c r="S67" s="95"/>
      <c r="T67" s="130">
        <f>ROUNDDOWN(IF(B67&lt;&gt;"",IF(VLOOKUP(B67,Maßnahmen[#All],5,FALSE)=0,S67*VLOOKUP(B67,Maßnahmen[#All],6,FALSE),MIN(VLOOKUP(B67,Maßnahmen[#All],5,FALSE),S67*VLOOKUP(B67,Maßnahmen[#All],6,FALSE))),S67),2)</f>
        <v>0</v>
      </c>
      <c r="U67" s="137"/>
      <c r="V67" s="104"/>
      <c r="W67" s="139">
        <f>ROUNDDOWN(IF(B67&lt;&gt;"",IF(VLOOKUP(B67,Maßnahmen[#All],5,FALSE)=0,U67*VLOOKUP(B67,Maßnahmen[#All],6,FALSE),MIN(VLOOKUP(B67,Maßnahmen[#All],5,FALSE),U67*VLOOKUP(B67,Maßnahmen[#All],6,FALSE))),U67),2)</f>
        <v>0</v>
      </c>
      <c r="X67" s="181"/>
      <c r="Y67" s="175"/>
      <c r="Z67" s="20">
        <f t="shared" si="2"/>
        <v>100</v>
      </c>
      <c r="AA67">
        <f t="shared" si="13"/>
        <v>0</v>
      </c>
    </row>
    <row r="68" spans="1:27" ht="21" customHeight="1" x14ac:dyDescent="0.25">
      <c r="A68" s="101"/>
      <c r="B68" s="102"/>
      <c r="C68" s="147" t="str">
        <f>IF($B68="","",VLOOKUP($B68,Maßnahmen[],2,FALSE))</f>
        <v/>
      </c>
      <c r="D68" s="147" t="str">
        <f>IF($B68="","",VLOOKUP($B68,Maßnahmen[],3,FALSE))</f>
        <v/>
      </c>
      <c r="E68" s="147" t="str">
        <f>IF($B68="","",VLOOKUP($B68,Maßnahmen[],4,FALSE))</f>
        <v/>
      </c>
      <c r="F68" s="102"/>
      <c r="G68" s="102"/>
      <c r="H68" s="149"/>
      <c r="I68" s="103"/>
      <c r="J68" s="116" t="str">
        <f t="shared" si="11"/>
        <v/>
      </c>
      <c r="K68" s="89"/>
      <c r="L68" s="93"/>
      <c r="M68" s="90"/>
      <c r="N68" s="104"/>
      <c r="O68" s="105"/>
      <c r="P68" s="81" t="str">
        <f t="shared" si="1"/>
        <v/>
      </c>
      <c r="Q68" s="81" t="str">
        <f t="shared" si="12"/>
        <v/>
      </c>
      <c r="R68" s="95"/>
      <c r="S68" s="95"/>
      <c r="T68" s="130">
        <f>ROUNDDOWN(IF(B68&lt;&gt;"",IF(VLOOKUP(B68,Maßnahmen[#All],5,FALSE)=0,S68*VLOOKUP(B68,Maßnahmen[#All],6,FALSE),MIN(VLOOKUP(B68,Maßnahmen[#All],5,FALSE),S68*VLOOKUP(B68,Maßnahmen[#All],6,FALSE))),S68),2)</f>
        <v>0</v>
      </c>
      <c r="U68" s="137"/>
      <c r="V68" s="104"/>
      <c r="W68" s="139">
        <f>ROUNDDOWN(IF(B68&lt;&gt;"",IF(VLOOKUP(B68,Maßnahmen[#All],5,FALSE)=0,U68*VLOOKUP(B68,Maßnahmen[#All],6,FALSE),MIN(VLOOKUP(B68,Maßnahmen[#All],5,FALSE),U68*VLOOKUP(B68,Maßnahmen[#All],6,FALSE))),U68),2)</f>
        <v>0</v>
      </c>
      <c r="X68" s="181"/>
      <c r="Y68" s="175"/>
      <c r="Z68" s="20">
        <f t="shared" si="2"/>
        <v>100</v>
      </c>
      <c r="AA68">
        <f t="shared" si="13"/>
        <v>0</v>
      </c>
    </row>
    <row r="69" spans="1:27" ht="21" customHeight="1" x14ac:dyDescent="0.25">
      <c r="A69" s="101"/>
      <c r="B69" s="102"/>
      <c r="C69" s="147" t="str">
        <f>IF($B69="","",VLOOKUP($B69,Maßnahmen[],2,FALSE))</f>
        <v/>
      </c>
      <c r="D69" s="147" t="str">
        <f>IF($B69="","",VLOOKUP($B69,Maßnahmen[],3,FALSE))</f>
        <v/>
      </c>
      <c r="E69" s="147" t="str">
        <f>IF($B69="","",VLOOKUP($B69,Maßnahmen[],4,FALSE))</f>
        <v/>
      </c>
      <c r="F69" s="102"/>
      <c r="G69" s="102"/>
      <c r="H69" s="149"/>
      <c r="I69" s="103"/>
      <c r="J69" s="116" t="str">
        <f t="shared" si="11"/>
        <v/>
      </c>
      <c r="K69" s="89"/>
      <c r="L69" s="93"/>
      <c r="M69" s="90"/>
      <c r="N69" s="104"/>
      <c r="O69" s="105"/>
      <c r="P69" s="81" t="str">
        <f t="shared" si="1"/>
        <v/>
      </c>
      <c r="Q69" s="81" t="str">
        <f t="shared" si="12"/>
        <v/>
      </c>
      <c r="R69" s="95"/>
      <c r="S69" s="95"/>
      <c r="T69" s="130">
        <f>ROUNDDOWN(IF(B69&lt;&gt;"",IF(VLOOKUP(B69,Maßnahmen[#All],5,FALSE)=0,S69*VLOOKUP(B69,Maßnahmen[#All],6,FALSE),MIN(VLOOKUP(B69,Maßnahmen[#All],5,FALSE),S69*VLOOKUP(B69,Maßnahmen[#All],6,FALSE))),S69),2)</f>
        <v>0</v>
      </c>
      <c r="U69" s="137"/>
      <c r="V69" s="104"/>
      <c r="W69" s="139">
        <f>ROUNDDOWN(IF(B69&lt;&gt;"",IF(VLOOKUP(B69,Maßnahmen[#All],5,FALSE)=0,U69*VLOOKUP(B69,Maßnahmen[#All],6,FALSE),MIN(VLOOKUP(B69,Maßnahmen[#All],5,FALSE),U69*VLOOKUP(B69,Maßnahmen[#All],6,FALSE))),U69),2)</f>
        <v>0</v>
      </c>
      <c r="X69" s="181"/>
      <c r="Y69" s="175"/>
      <c r="Z69" s="20">
        <f t="shared" si="2"/>
        <v>100</v>
      </c>
      <c r="AA69">
        <f t="shared" si="13"/>
        <v>0</v>
      </c>
    </row>
    <row r="70" spans="1:27" ht="21" customHeight="1" x14ac:dyDescent="0.25">
      <c r="A70" s="101"/>
      <c r="B70" s="102"/>
      <c r="C70" s="147" t="str">
        <f>IF($B70="","",VLOOKUP($B70,Maßnahmen[],2,FALSE))</f>
        <v/>
      </c>
      <c r="D70" s="147" t="str">
        <f>IF($B70="","",VLOOKUP($B70,Maßnahmen[],3,FALSE))</f>
        <v/>
      </c>
      <c r="E70" s="147" t="str">
        <f>IF($B70="","",VLOOKUP($B70,Maßnahmen[],4,FALSE))</f>
        <v/>
      </c>
      <c r="F70" s="102"/>
      <c r="G70" s="102"/>
      <c r="H70" s="149"/>
      <c r="I70" s="103"/>
      <c r="J70" s="116" t="str">
        <f t="shared" si="11"/>
        <v/>
      </c>
      <c r="K70" s="89"/>
      <c r="L70" s="93"/>
      <c r="M70" s="90"/>
      <c r="N70" s="104"/>
      <c r="O70" s="105"/>
      <c r="P70" s="81" t="str">
        <f t="shared" si="1"/>
        <v/>
      </c>
      <c r="Q70" s="81" t="str">
        <f t="shared" si="12"/>
        <v/>
      </c>
      <c r="R70" s="95"/>
      <c r="S70" s="95"/>
      <c r="T70" s="130">
        <f>ROUNDDOWN(IF(B70&lt;&gt;"",IF(VLOOKUP(B70,Maßnahmen[#All],5,FALSE)=0,S70*VLOOKUP(B70,Maßnahmen[#All],6,FALSE),MIN(VLOOKUP(B70,Maßnahmen[#All],5,FALSE),S70*VLOOKUP(B70,Maßnahmen[#All],6,FALSE))),S70),2)</f>
        <v>0</v>
      </c>
      <c r="U70" s="137"/>
      <c r="V70" s="104"/>
      <c r="W70" s="139">
        <f>ROUNDDOWN(IF(B70&lt;&gt;"",IF(VLOOKUP(B70,Maßnahmen[#All],5,FALSE)=0,U70*VLOOKUP(B70,Maßnahmen[#All],6,FALSE),MIN(VLOOKUP(B70,Maßnahmen[#All],5,FALSE),U70*VLOOKUP(B70,Maßnahmen[#All],6,FALSE))),U70),2)</f>
        <v>0</v>
      </c>
      <c r="X70" s="181"/>
      <c r="Y70" s="175"/>
      <c r="Z70" s="20">
        <f t="shared" si="2"/>
        <v>100</v>
      </c>
      <c r="AA70">
        <f t="shared" si="13"/>
        <v>0</v>
      </c>
    </row>
    <row r="71" spans="1:27" ht="21" customHeight="1" x14ac:dyDescent="0.25">
      <c r="A71" s="101"/>
      <c r="B71" s="102"/>
      <c r="C71" s="147" t="str">
        <f>IF($B71="","",VLOOKUP($B71,Maßnahmen[],2,FALSE))</f>
        <v/>
      </c>
      <c r="D71" s="147" t="str">
        <f>IF($B71="","",VLOOKUP($B71,Maßnahmen[],3,FALSE))</f>
        <v/>
      </c>
      <c r="E71" s="147" t="str">
        <f>IF($B71="","",VLOOKUP($B71,Maßnahmen[],4,FALSE))</f>
        <v/>
      </c>
      <c r="F71" s="102"/>
      <c r="G71" s="102"/>
      <c r="H71" s="149"/>
      <c r="I71" s="103"/>
      <c r="J71" s="116" t="str">
        <f t="shared" si="11"/>
        <v/>
      </c>
      <c r="K71" s="89"/>
      <c r="L71" s="93"/>
      <c r="M71" s="90"/>
      <c r="N71" s="104"/>
      <c r="O71" s="105"/>
      <c r="P71" s="81" t="str">
        <f t="shared" si="1"/>
        <v/>
      </c>
      <c r="Q71" s="81" t="str">
        <f t="shared" si="12"/>
        <v/>
      </c>
      <c r="R71" s="95"/>
      <c r="S71" s="95"/>
      <c r="T71" s="130">
        <f>ROUNDDOWN(IF(B71&lt;&gt;"",IF(VLOOKUP(B71,Maßnahmen[#All],5,FALSE)=0,S71*VLOOKUP(B71,Maßnahmen[#All],6,FALSE),MIN(VLOOKUP(B71,Maßnahmen[#All],5,FALSE),S71*VLOOKUP(B71,Maßnahmen[#All],6,FALSE))),S71),2)</f>
        <v>0</v>
      </c>
      <c r="U71" s="137"/>
      <c r="V71" s="104"/>
      <c r="W71" s="139">
        <f>ROUNDDOWN(IF(B71&lt;&gt;"",IF(VLOOKUP(B71,Maßnahmen[#All],5,FALSE)=0,U71*VLOOKUP(B71,Maßnahmen[#All],6,FALSE),MIN(VLOOKUP(B71,Maßnahmen[#All],5,FALSE),U71*VLOOKUP(B71,Maßnahmen[#All],6,FALSE))),U71),2)</f>
        <v>0</v>
      </c>
      <c r="X71" s="181"/>
      <c r="Y71" s="175"/>
      <c r="Z71" s="20">
        <f t="shared" si="2"/>
        <v>100</v>
      </c>
      <c r="AA71">
        <f t="shared" si="13"/>
        <v>0</v>
      </c>
    </row>
    <row r="72" spans="1:27" ht="21" customHeight="1" x14ac:dyDescent="0.25">
      <c r="A72" s="101"/>
      <c r="B72" s="102"/>
      <c r="C72" s="147" t="str">
        <f>IF($B72="","",VLOOKUP($B72,Maßnahmen[],2,FALSE))</f>
        <v/>
      </c>
      <c r="D72" s="147" t="str">
        <f>IF($B72="","",VLOOKUP($B72,Maßnahmen[],3,FALSE))</f>
        <v/>
      </c>
      <c r="E72" s="147" t="str">
        <f>IF($B72="","",VLOOKUP($B72,Maßnahmen[],4,FALSE))</f>
        <v/>
      </c>
      <c r="F72" s="102"/>
      <c r="G72" s="102"/>
      <c r="H72" s="149"/>
      <c r="I72" s="103"/>
      <c r="J72" s="116" t="str">
        <f t="shared" si="11"/>
        <v/>
      </c>
      <c r="K72" s="89"/>
      <c r="L72" s="93"/>
      <c r="M72" s="90"/>
      <c r="N72" s="104"/>
      <c r="O72" s="105"/>
      <c r="P72" s="81" t="str">
        <f t="shared" si="1"/>
        <v/>
      </c>
      <c r="Q72" s="81" t="str">
        <f t="shared" si="12"/>
        <v/>
      </c>
      <c r="R72" s="95"/>
      <c r="S72" s="95"/>
      <c r="T72" s="130">
        <f>ROUNDDOWN(IF(B72&lt;&gt;"",IF(VLOOKUP(B72,Maßnahmen[#All],5,FALSE)=0,S72*VLOOKUP(B72,Maßnahmen[#All],6,FALSE),MIN(VLOOKUP(B72,Maßnahmen[#All],5,FALSE),S72*VLOOKUP(B72,Maßnahmen[#All],6,FALSE))),S72),2)</f>
        <v>0</v>
      </c>
      <c r="U72" s="137"/>
      <c r="V72" s="104"/>
      <c r="W72" s="139">
        <f>ROUNDDOWN(IF(B72&lt;&gt;"",IF(VLOOKUP(B72,Maßnahmen[#All],5,FALSE)=0,U72*VLOOKUP(B72,Maßnahmen[#All],6,FALSE),MIN(VLOOKUP(B72,Maßnahmen[#All],5,FALSE),U72*VLOOKUP(B72,Maßnahmen[#All],6,FALSE))),U72),2)</f>
        <v>0</v>
      </c>
      <c r="X72" s="181"/>
      <c r="Y72" s="175"/>
      <c r="Z72" s="20">
        <f t="shared" si="2"/>
        <v>100</v>
      </c>
      <c r="AA72">
        <f t="shared" si="13"/>
        <v>0</v>
      </c>
    </row>
    <row r="73" spans="1:27" ht="21" customHeight="1" x14ac:dyDescent="0.25">
      <c r="A73" s="101"/>
      <c r="B73" s="102"/>
      <c r="C73" s="147" t="str">
        <f>IF($B73="","",VLOOKUP($B73,Maßnahmen[],2,FALSE))</f>
        <v/>
      </c>
      <c r="D73" s="147" t="str">
        <f>IF($B73="","",VLOOKUP($B73,Maßnahmen[],3,FALSE))</f>
        <v/>
      </c>
      <c r="E73" s="147" t="str">
        <f>IF($B73="","",VLOOKUP($B73,Maßnahmen[],4,FALSE))</f>
        <v/>
      </c>
      <c r="F73" s="102"/>
      <c r="G73" s="102"/>
      <c r="H73" s="149"/>
      <c r="I73" s="103"/>
      <c r="J73" s="116" t="str">
        <f t="shared" si="11"/>
        <v/>
      </c>
      <c r="K73" s="89"/>
      <c r="L73" s="93"/>
      <c r="M73" s="90"/>
      <c r="N73" s="104"/>
      <c r="O73" s="105"/>
      <c r="P73" s="81" t="str">
        <f t="shared" si="1"/>
        <v/>
      </c>
      <c r="Q73" s="81" t="str">
        <f t="shared" si="12"/>
        <v/>
      </c>
      <c r="R73" s="95"/>
      <c r="S73" s="95"/>
      <c r="T73" s="130">
        <f>ROUNDDOWN(IF(B73&lt;&gt;"",IF(VLOOKUP(B73,Maßnahmen[#All],5,FALSE)=0,S73*VLOOKUP(B73,Maßnahmen[#All],6,FALSE),MIN(VLOOKUP(B73,Maßnahmen[#All],5,FALSE),S73*VLOOKUP(B73,Maßnahmen[#All],6,FALSE))),S73),2)</f>
        <v>0</v>
      </c>
      <c r="U73" s="137"/>
      <c r="V73" s="104"/>
      <c r="W73" s="139">
        <f>ROUNDDOWN(IF(B73&lt;&gt;"",IF(VLOOKUP(B73,Maßnahmen[#All],5,FALSE)=0,U73*VLOOKUP(B73,Maßnahmen[#All],6,FALSE),MIN(VLOOKUP(B73,Maßnahmen[#All],5,FALSE),U73*VLOOKUP(B73,Maßnahmen[#All],6,FALSE))),U73),2)</f>
        <v>0</v>
      </c>
      <c r="X73" s="181"/>
      <c r="Y73" s="175"/>
      <c r="Z73" s="20">
        <f t="shared" si="2"/>
        <v>100</v>
      </c>
      <c r="AA73">
        <f t="shared" si="13"/>
        <v>0</v>
      </c>
    </row>
    <row r="74" spans="1:27" ht="21" customHeight="1" x14ac:dyDescent="0.25">
      <c r="A74" s="101"/>
      <c r="B74" s="102"/>
      <c r="C74" s="147" t="str">
        <f>IF($B74="","",VLOOKUP($B74,Maßnahmen[],2,FALSE))</f>
        <v/>
      </c>
      <c r="D74" s="147" t="str">
        <f>IF($B74="","",VLOOKUP($B74,Maßnahmen[],3,FALSE))</f>
        <v/>
      </c>
      <c r="E74" s="147" t="str">
        <f>IF($B74="","",VLOOKUP($B74,Maßnahmen[],4,FALSE))</f>
        <v/>
      </c>
      <c r="F74" s="102"/>
      <c r="G74" s="102"/>
      <c r="H74" s="149"/>
      <c r="I74" s="103"/>
      <c r="J74" s="116" t="str">
        <f t="shared" si="11"/>
        <v/>
      </c>
      <c r="K74" s="89"/>
      <c r="L74" s="93"/>
      <c r="M74" s="90"/>
      <c r="N74" s="104"/>
      <c r="O74" s="105"/>
      <c r="P74" s="81" t="str">
        <f t="shared" ref="P74:P137" si="14">IF(M74="","",ROUND(((M74-N74)/Z74*AA74),2))</f>
        <v/>
      </c>
      <c r="Q74" s="81" t="str">
        <f t="shared" si="12"/>
        <v/>
      </c>
      <c r="R74" s="95"/>
      <c r="S74" s="95"/>
      <c r="T74" s="130">
        <f>ROUNDDOWN(IF(B74&lt;&gt;"",IF(VLOOKUP(B74,Maßnahmen[#All],5,FALSE)=0,S74*VLOOKUP(B74,Maßnahmen[#All],6,FALSE),MIN(VLOOKUP(B74,Maßnahmen[#All],5,FALSE),S74*VLOOKUP(B74,Maßnahmen[#All],6,FALSE))),S74),2)</f>
        <v>0</v>
      </c>
      <c r="U74" s="137"/>
      <c r="V74" s="104"/>
      <c r="W74" s="139">
        <f>ROUNDDOWN(IF(B74&lt;&gt;"",IF(VLOOKUP(B74,Maßnahmen[#All],5,FALSE)=0,U74*VLOOKUP(B74,Maßnahmen[#All],6,FALSE),MIN(VLOOKUP(B74,Maßnahmen[#All],5,FALSE),U74*VLOOKUP(B74,Maßnahmen[#All],6,FALSE))),U74),2)</f>
        <v>0</v>
      </c>
      <c r="X74" s="181"/>
      <c r="Y74" s="175"/>
      <c r="Z74" s="20">
        <f t="shared" ref="Z74:Z137" si="15">100+O74</f>
        <v>100</v>
      </c>
      <c r="AA74">
        <f t="shared" si="13"/>
        <v>0</v>
      </c>
    </row>
    <row r="75" spans="1:27" ht="21" customHeight="1" x14ac:dyDescent="0.25">
      <c r="A75" s="101"/>
      <c r="B75" s="102"/>
      <c r="C75" s="147" t="str">
        <f>IF($B75="","",VLOOKUP($B75,Maßnahmen[],2,FALSE))</f>
        <v/>
      </c>
      <c r="D75" s="147" t="str">
        <f>IF($B75="","",VLOOKUP($B75,Maßnahmen[],3,FALSE))</f>
        <v/>
      </c>
      <c r="E75" s="147" t="str">
        <f>IF($B75="","",VLOOKUP($B75,Maßnahmen[],4,FALSE))</f>
        <v/>
      </c>
      <c r="F75" s="102"/>
      <c r="G75" s="102"/>
      <c r="H75" s="149"/>
      <c r="I75" s="103"/>
      <c r="J75" s="116" t="str">
        <f t="shared" si="11"/>
        <v/>
      </c>
      <c r="K75" s="89"/>
      <c r="L75" s="93"/>
      <c r="M75" s="90"/>
      <c r="N75" s="104"/>
      <c r="O75" s="105"/>
      <c r="P75" s="81" t="str">
        <f t="shared" si="14"/>
        <v/>
      </c>
      <c r="Q75" s="81" t="str">
        <f t="shared" si="12"/>
        <v/>
      </c>
      <c r="R75" s="95"/>
      <c r="S75" s="95"/>
      <c r="T75" s="130">
        <f>ROUNDDOWN(IF(B75&lt;&gt;"",IF(VLOOKUP(B75,Maßnahmen[#All],5,FALSE)=0,S75*VLOOKUP(B75,Maßnahmen[#All],6,FALSE),MIN(VLOOKUP(B75,Maßnahmen[#All],5,FALSE),S75*VLOOKUP(B75,Maßnahmen[#All],6,FALSE))),S75),2)</f>
        <v>0</v>
      </c>
      <c r="U75" s="137"/>
      <c r="V75" s="104"/>
      <c r="W75" s="139">
        <f>ROUNDDOWN(IF(B75&lt;&gt;"",IF(VLOOKUP(B75,Maßnahmen[#All],5,FALSE)=0,U75*VLOOKUP(B75,Maßnahmen[#All],6,FALSE),MIN(VLOOKUP(B75,Maßnahmen[#All],5,FALSE),U75*VLOOKUP(B75,Maßnahmen[#All],6,FALSE))),U75),2)</f>
        <v>0</v>
      </c>
      <c r="X75" s="181"/>
      <c r="Y75" s="175"/>
      <c r="Z75" s="20">
        <f t="shared" si="15"/>
        <v>100</v>
      </c>
      <c r="AA75">
        <f t="shared" si="13"/>
        <v>0</v>
      </c>
    </row>
    <row r="76" spans="1:27" ht="21" customHeight="1" x14ac:dyDescent="0.25">
      <c r="A76" s="101"/>
      <c r="B76" s="102"/>
      <c r="C76" s="147" t="str">
        <f>IF($B76="","",VLOOKUP($B76,Maßnahmen[],2,FALSE))</f>
        <v/>
      </c>
      <c r="D76" s="147" t="str">
        <f>IF($B76="","",VLOOKUP($B76,Maßnahmen[],3,FALSE))</f>
        <v/>
      </c>
      <c r="E76" s="147" t="str">
        <f>IF($B76="","",VLOOKUP($B76,Maßnahmen[],4,FALSE))</f>
        <v/>
      </c>
      <c r="F76" s="102"/>
      <c r="G76" s="102"/>
      <c r="H76" s="149"/>
      <c r="I76" s="103"/>
      <c r="J76" s="116" t="str">
        <f t="shared" si="11"/>
        <v/>
      </c>
      <c r="K76" s="89"/>
      <c r="L76" s="93"/>
      <c r="M76" s="90"/>
      <c r="N76" s="104"/>
      <c r="O76" s="105"/>
      <c r="P76" s="81" t="str">
        <f t="shared" si="14"/>
        <v/>
      </c>
      <c r="Q76" s="81" t="str">
        <f t="shared" si="12"/>
        <v/>
      </c>
      <c r="R76" s="95"/>
      <c r="S76" s="95"/>
      <c r="T76" s="130">
        <f>ROUNDDOWN(IF(B76&lt;&gt;"",IF(VLOOKUP(B76,Maßnahmen[#All],5,FALSE)=0,S76*VLOOKUP(B76,Maßnahmen[#All],6,FALSE),MIN(VLOOKUP(B76,Maßnahmen[#All],5,FALSE),S76*VLOOKUP(B76,Maßnahmen[#All],6,FALSE))),S76),2)</f>
        <v>0</v>
      </c>
      <c r="U76" s="137"/>
      <c r="V76" s="104"/>
      <c r="W76" s="139">
        <f>ROUNDDOWN(IF(B76&lt;&gt;"",IF(VLOOKUP(B76,Maßnahmen[#All],5,FALSE)=0,U76*VLOOKUP(B76,Maßnahmen[#All],6,FALSE),MIN(VLOOKUP(B76,Maßnahmen[#All],5,FALSE),U76*VLOOKUP(B76,Maßnahmen[#All],6,FALSE))),U76),2)</f>
        <v>0</v>
      </c>
      <c r="X76" s="181"/>
      <c r="Y76" s="175"/>
      <c r="Z76" s="20">
        <f t="shared" si="15"/>
        <v>100</v>
      </c>
      <c r="AA76">
        <f t="shared" si="13"/>
        <v>0</v>
      </c>
    </row>
    <row r="77" spans="1:27" ht="21" customHeight="1" x14ac:dyDescent="0.25">
      <c r="A77" s="101"/>
      <c r="B77" s="102"/>
      <c r="C77" s="147" t="str">
        <f>IF($B77="","",VLOOKUP($B77,Maßnahmen[],2,FALSE))</f>
        <v/>
      </c>
      <c r="D77" s="147" t="str">
        <f>IF($B77="","",VLOOKUP($B77,Maßnahmen[],3,FALSE))</f>
        <v/>
      </c>
      <c r="E77" s="147" t="str">
        <f>IF($B77="","",VLOOKUP($B77,Maßnahmen[],4,FALSE))</f>
        <v/>
      </c>
      <c r="F77" s="102"/>
      <c r="G77" s="102"/>
      <c r="H77" s="149"/>
      <c r="I77" s="103"/>
      <c r="J77" s="116" t="str">
        <f t="shared" si="11"/>
        <v/>
      </c>
      <c r="K77" s="89"/>
      <c r="L77" s="93"/>
      <c r="M77" s="90"/>
      <c r="N77" s="104"/>
      <c r="O77" s="105"/>
      <c r="P77" s="81" t="str">
        <f t="shared" si="14"/>
        <v/>
      </c>
      <c r="Q77" s="81" t="str">
        <f t="shared" si="12"/>
        <v/>
      </c>
      <c r="R77" s="95"/>
      <c r="S77" s="95"/>
      <c r="T77" s="130">
        <f>ROUNDDOWN(IF(B77&lt;&gt;"",IF(VLOOKUP(B77,Maßnahmen[#All],5,FALSE)=0,S77*VLOOKUP(B77,Maßnahmen[#All],6,FALSE),MIN(VLOOKUP(B77,Maßnahmen[#All],5,FALSE),S77*VLOOKUP(B77,Maßnahmen[#All],6,FALSE))),S77),2)</f>
        <v>0</v>
      </c>
      <c r="U77" s="137"/>
      <c r="V77" s="104"/>
      <c r="W77" s="139">
        <f>ROUNDDOWN(IF(B77&lt;&gt;"",IF(VLOOKUP(B77,Maßnahmen[#All],5,FALSE)=0,U77*VLOOKUP(B77,Maßnahmen[#All],6,FALSE),MIN(VLOOKUP(B77,Maßnahmen[#All],5,FALSE),U77*VLOOKUP(B77,Maßnahmen[#All],6,FALSE))),U77),2)</f>
        <v>0</v>
      </c>
      <c r="X77" s="181"/>
      <c r="Y77" s="175"/>
      <c r="Z77" s="20">
        <f t="shared" si="15"/>
        <v>100</v>
      </c>
      <c r="AA77">
        <f t="shared" si="13"/>
        <v>0</v>
      </c>
    </row>
    <row r="78" spans="1:27" ht="21" customHeight="1" x14ac:dyDescent="0.25">
      <c r="A78" s="101"/>
      <c r="B78" s="102"/>
      <c r="C78" s="147" t="str">
        <f>IF($B78="","",VLOOKUP($B78,Maßnahmen[],2,FALSE))</f>
        <v/>
      </c>
      <c r="D78" s="147" t="str">
        <f>IF($B78="","",VLOOKUP($B78,Maßnahmen[],3,FALSE))</f>
        <v/>
      </c>
      <c r="E78" s="147" t="str">
        <f>IF($B78="","",VLOOKUP($B78,Maßnahmen[],4,FALSE))</f>
        <v/>
      </c>
      <c r="F78" s="102"/>
      <c r="G78" s="102"/>
      <c r="H78" s="149"/>
      <c r="I78" s="103"/>
      <c r="J78" s="116" t="str">
        <f t="shared" si="11"/>
        <v/>
      </c>
      <c r="K78" s="89"/>
      <c r="L78" s="93"/>
      <c r="M78" s="90"/>
      <c r="N78" s="104"/>
      <c r="O78" s="105"/>
      <c r="P78" s="81" t="str">
        <f t="shared" si="14"/>
        <v/>
      </c>
      <c r="Q78" s="81" t="str">
        <f t="shared" si="12"/>
        <v/>
      </c>
      <c r="R78" s="95"/>
      <c r="S78" s="95"/>
      <c r="T78" s="130">
        <f>ROUNDDOWN(IF(B78&lt;&gt;"",IF(VLOOKUP(B78,Maßnahmen[#All],5,FALSE)=0,S78*VLOOKUP(B78,Maßnahmen[#All],6,FALSE),MIN(VLOOKUP(B78,Maßnahmen[#All],5,FALSE),S78*VLOOKUP(B78,Maßnahmen[#All],6,FALSE))),S78),2)</f>
        <v>0</v>
      </c>
      <c r="U78" s="137"/>
      <c r="V78" s="104"/>
      <c r="W78" s="139">
        <f>ROUNDDOWN(IF(B78&lt;&gt;"",IF(VLOOKUP(B78,Maßnahmen[#All],5,FALSE)=0,U78*VLOOKUP(B78,Maßnahmen[#All],6,FALSE),MIN(VLOOKUP(B78,Maßnahmen[#All],5,FALSE),U78*VLOOKUP(B78,Maßnahmen[#All],6,FALSE))),U78),2)</f>
        <v>0</v>
      </c>
      <c r="X78" s="181"/>
      <c r="Y78" s="175"/>
      <c r="Z78" s="20">
        <f t="shared" si="15"/>
        <v>100</v>
      </c>
      <c r="AA78">
        <f t="shared" si="13"/>
        <v>0</v>
      </c>
    </row>
    <row r="79" spans="1:27" ht="21" customHeight="1" x14ac:dyDescent="0.25">
      <c r="A79" s="101"/>
      <c r="B79" s="102"/>
      <c r="C79" s="147" t="str">
        <f>IF($B79="","",VLOOKUP($B79,Maßnahmen[],2,FALSE))</f>
        <v/>
      </c>
      <c r="D79" s="147" t="str">
        <f>IF($B79="","",VLOOKUP($B79,Maßnahmen[],3,FALSE))</f>
        <v/>
      </c>
      <c r="E79" s="147" t="str">
        <f>IF($B79="","",VLOOKUP($B79,Maßnahmen[],4,FALSE))</f>
        <v/>
      </c>
      <c r="F79" s="102"/>
      <c r="G79" s="102"/>
      <c r="H79" s="149"/>
      <c r="I79" s="103"/>
      <c r="J79" s="116" t="str">
        <f t="shared" si="11"/>
        <v/>
      </c>
      <c r="K79" s="89"/>
      <c r="L79" s="93"/>
      <c r="M79" s="90"/>
      <c r="N79" s="104"/>
      <c r="O79" s="105"/>
      <c r="P79" s="81" t="str">
        <f t="shared" si="14"/>
        <v/>
      </c>
      <c r="Q79" s="81" t="str">
        <f t="shared" si="12"/>
        <v/>
      </c>
      <c r="R79" s="95"/>
      <c r="S79" s="95"/>
      <c r="T79" s="130">
        <f>ROUNDDOWN(IF(B79&lt;&gt;"",IF(VLOOKUP(B79,Maßnahmen[#All],5,FALSE)=0,S79*VLOOKUP(B79,Maßnahmen[#All],6,FALSE),MIN(VLOOKUP(B79,Maßnahmen[#All],5,FALSE),S79*VLOOKUP(B79,Maßnahmen[#All],6,FALSE))),S79),2)</f>
        <v>0</v>
      </c>
      <c r="U79" s="137"/>
      <c r="V79" s="104"/>
      <c r="W79" s="139">
        <f>ROUNDDOWN(IF(B79&lt;&gt;"",IF(VLOOKUP(B79,Maßnahmen[#All],5,FALSE)=0,U79*VLOOKUP(B79,Maßnahmen[#All],6,FALSE),MIN(VLOOKUP(B79,Maßnahmen[#All],5,FALSE),U79*VLOOKUP(B79,Maßnahmen[#All],6,FALSE))),U79),2)</f>
        <v>0</v>
      </c>
      <c r="X79" s="181"/>
      <c r="Y79" s="175"/>
      <c r="Z79" s="20">
        <f t="shared" si="15"/>
        <v>100</v>
      </c>
      <c r="AA79">
        <f t="shared" si="13"/>
        <v>0</v>
      </c>
    </row>
    <row r="80" spans="1:27" ht="21" customHeight="1" x14ac:dyDescent="0.25">
      <c r="A80" s="101"/>
      <c r="B80" s="102"/>
      <c r="C80" s="147" t="str">
        <f>IF($B80="","",VLOOKUP($B80,Maßnahmen[],2,FALSE))</f>
        <v/>
      </c>
      <c r="D80" s="147" t="str">
        <f>IF($B80="","",VLOOKUP($B80,Maßnahmen[],3,FALSE))</f>
        <v/>
      </c>
      <c r="E80" s="147" t="str">
        <f>IF($B80="","",VLOOKUP($B80,Maßnahmen[],4,FALSE))</f>
        <v/>
      </c>
      <c r="F80" s="102"/>
      <c r="G80" s="102"/>
      <c r="H80" s="149"/>
      <c r="I80" s="103"/>
      <c r="J80" s="116" t="str">
        <f t="shared" si="11"/>
        <v/>
      </c>
      <c r="K80" s="89"/>
      <c r="L80" s="93"/>
      <c r="M80" s="90"/>
      <c r="N80" s="104"/>
      <c r="O80" s="105"/>
      <c r="P80" s="81" t="str">
        <f t="shared" si="14"/>
        <v/>
      </c>
      <c r="Q80" s="81" t="str">
        <f t="shared" si="12"/>
        <v/>
      </c>
      <c r="R80" s="95"/>
      <c r="S80" s="95"/>
      <c r="T80" s="130">
        <f>ROUNDDOWN(IF(B80&lt;&gt;"",IF(VLOOKUP(B80,Maßnahmen[#All],5,FALSE)=0,S80*VLOOKUP(B80,Maßnahmen[#All],6,FALSE),MIN(VLOOKUP(B80,Maßnahmen[#All],5,FALSE),S80*VLOOKUP(B80,Maßnahmen[#All],6,FALSE))),S80),2)</f>
        <v>0</v>
      </c>
      <c r="U80" s="137"/>
      <c r="V80" s="104"/>
      <c r="W80" s="139">
        <f>ROUNDDOWN(IF(B80&lt;&gt;"",IF(VLOOKUP(B80,Maßnahmen[#All],5,FALSE)=0,U80*VLOOKUP(B80,Maßnahmen[#All],6,FALSE),MIN(VLOOKUP(B80,Maßnahmen[#All],5,FALSE),U80*VLOOKUP(B80,Maßnahmen[#All],6,FALSE))),U80),2)</f>
        <v>0</v>
      </c>
      <c r="X80" s="181"/>
      <c r="Y80" s="175"/>
      <c r="Z80" s="20">
        <f t="shared" si="15"/>
        <v>100</v>
      </c>
      <c r="AA80">
        <f t="shared" si="13"/>
        <v>0</v>
      </c>
    </row>
    <row r="81" spans="1:27" ht="21" customHeight="1" x14ac:dyDescent="0.25">
      <c r="A81" s="101"/>
      <c r="B81" s="102"/>
      <c r="C81" s="147" t="str">
        <f>IF($B81="","",VLOOKUP($B81,Maßnahmen[],2,FALSE))</f>
        <v/>
      </c>
      <c r="D81" s="147" t="str">
        <f>IF($B81="","",VLOOKUP($B81,Maßnahmen[],3,FALSE))</f>
        <v/>
      </c>
      <c r="E81" s="147" t="str">
        <f>IF($B81="","",VLOOKUP($B81,Maßnahmen[],4,FALSE))</f>
        <v/>
      </c>
      <c r="F81" s="102"/>
      <c r="G81" s="102"/>
      <c r="H81" s="149"/>
      <c r="I81" s="103"/>
      <c r="J81" s="116" t="str">
        <f t="shared" si="11"/>
        <v/>
      </c>
      <c r="K81" s="89"/>
      <c r="L81" s="93"/>
      <c r="M81" s="90"/>
      <c r="N81" s="104"/>
      <c r="O81" s="105"/>
      <c r="P81" s="81" t="str">
        <f t="shared" si="14"/>
        <v/>
      </c>
      <c r="Q81" s="81" t="str">
        <f t="shared" si="12"/>
        <v/>
      </c>
      <c r="R81" s="95"/>
      <c r="S81" s="95"/>
      <c r="T81" s="130">
        <f>ROUNDDOWN(IF(B81&lt;&gt;"",IF(VLOOKUP(B81,Maßnahmen[#All],5,FALSE)=0,S81*VLOOKUP(B81,Maßnahmen[#All],6,FALSE),MIN(VLOOKUP(B81,Maßnahmen[#All],5,FALSE),S81*VLOOKUP(B81,Maßnahmen[#All],6,FALSE))),S81),2)</f>
        <v>0</v>
      </c>
      <c r="U81" s="137"/>
      <c r="V81" s="104"/>
      <c r="W81" s="139">
        <f>ROUNDDOWN(IF(B81&lt;&gt;"",IF(VLOOKUP(B81,Maßnahmen[#All],5,FALSE)=0,U81*VLOOKUP(B81,Maßnahmen[#All],6,FALSE),MIN(VLOOKUP(B81,Maßnahmen[#All],5,FALSE),U81*VLOOKUP(B81,Maßnahmen[#All],6,FALSE))),U81),2)</f>
        <v>0</v>
      </c>
      <c r="X81" s="181"/>
      <c r="Y81" s="175"/>
      <c r="Z81" s="20">
        <f t="shared" si="15"/>
        <v>100</v>
      </c>
      <c r="AA81">
        <f t="shared" si="13"/>
        <v>0</v>
      </c>
    </row>
    <row r="82" spans="1:27" ht="21" customHeight="1" x14ac:dyDescent="0.25">
      <c r="A82" s="101"/>
      <c r="B82" s="102"/>
      <c r="C82" s="147" t="str">
        <f>IF($B82="","",VLOOKUP($B82,Maßnahmen[],2,FALSE))</f>
        <v/>
      </c>
      <c r="D82" s="147" t="str">
        <f>IF($B82="","",VLOOKUP($B82,Maßnahmen[],3,FALSE))</f>
        <v/>
      </c>
      <c r="E82" s="147" t="str">
        <f>IF($B82="","",VLOOKUP($B82,Maßnahmen[],4,FALSE))</f>
        <v/>
      </c>
      <c r="F82" s="102"/>
      <c r="G82" s="102"/>
      <c r="H82" s="149"/>
      <c r="I82" s="103"/>
      <c r="J82" s="116" t="str">
        <f t="shared" si="11"/>
        <v/>
      </c>
      <c r="K82" s="89"/>
      <c r="L82" s="93"/>
      <c r="M82" s="90"/>
      <c r="N82" s="104"/>
      <c r="O82" s="105"/>
      <c r="P82" s="81" t="str">
        <f t="shared" si="14"/>
        <v/>
      </c>
      <c r="Q82" s="81" t="str">
        <f t="shared" si="12"/>
        <v/>
      </c>
      <c r="R82" s="95"/>
      <c r="S82" s="95"/>
      <c r="T82" s="130">
        <f>ROUNDDOWN(IF(B82&lt;&gt;"",IF(VLOOKUP(B82,Maßnahmen[#All],5,FALSE)=0,S82*VLOOKUP(B82,Maßnahmen[#All],6,FALSE),MIN(VLOOKUP(B82,Maßnahmen[#All],5,FALSE),S82*VLOOKUP(B82,Maßnahmen[#All],6,FALSE))),S82),2)</f>
        <v>0</v>
      </c>
      <c r="U82" s="137"/>
      <c r="V82" s="104"/>
      <c r="W82" s="139">
        <f>ROUNDDOWN(IF(B82&lt;&gt;"",IF(VLOOKUP(B82,Maßnahmen[#All],5,FALSE)=0,U82*VLOOKUP(B82,Maßnahmen[#All],6,FALSE),MIN(VLOOKUP(B82,Maßnahmen[#All],5,FALSE),U82*VLOOKUP(B82,Maßnahmen[#All],6,FALSE))),U82),2)</f>
        <v>0</v>
      </c>
      <c r="X82" s="181"/>
      <c r="Y82" s="175"/>
      <c r="Z82" s="20">
        <f t="shared" si="15"/>
        <v>100</v>
      </c>
      <c r="AA82">
        <f t="shared" si="13"/>
        <v>0</v>
      </c>
    </row>
    <row r="83" spans="1:27" ht="21" customHeight="1" x14ac:dyDescent="0.25">
      <c r="A83" s="101"/>
      <c r="B83" s="102"/>
      <c r="C83" s="147" t="str">
        <f>IF($B83="","",VLOOKUP($B83,Maßnahmen[],2,FALSE))</f>
        <v/>
      </c>
      <c r="D83" s="147" t="str">
        <f>IF($B83="","",VLOOKUP($B83,Maßnahmen[],3,FALSE))</f>
        <v/>
      </c>
      <c r="E83" s="147" t="str">
        <f>IF($B83="","",VLOOKUP($B83,Maßnahmen[],4,FALSE))</f>
        <v/>
      </c>
      <c r="F83" s="102"/>
      <c r="G83" s="102"/>
      <c r="H83" s="149"/>
      <c r="I83" s="103"/>
      <c r="J83" s="116" t="str">
        <f t="shared" si="11"/>
        <v/>
      </c>
      <c r="K83" s="89"/>
      <c r="L83" s="93"/>
      <c r="M83" s="90"/>
      <c r="N83" s="104"/>
      <c r="O83" s="105"/>
      <c r="P83" s="81" t="str">
        <f t="shared" si="14"/>
        <v/>
      </c>
      <c r="Q83" s="81" t="str">
        <f t="shared" si="12"/>
        <v/>
      </c>
      <c r="R83" s="95"/>
      <c r="S83" s="95"/>
      <c r="T83" s="130">
        <f>ROUNDDOWN(IF(B83&lt;&gt;"",IF(VLOOKUP(B83,Maßnahmen[#All],5,FALSE)=0,S83*VLOOKUP(B83,Maßnahmen[#All],6,FALSE),MIN(VLOOKUP(B83,Maßnahmen[#All],5,FALSE),S83*VLOOKUP(B83,Maßnahmen[#All],6,FALSE))),S83),2)</f>
        <v>0</v>
      </c>
      <c r="U83" s="137"/>
      <c r="V83" s="104"/>
      <c r="W83" s="139">
        <f>ROUNDDOWN(IF(B83&lt;&gt;"",IF(VLOOKUP(B83,Maßnahmen[#All],5,FALSE)=0,U83*VLOOKUP(B83,Maßnahmen[#All],6,FALSE),MIN(VLOOKUP(B83,Maßnahmen[#All],5,FALSE),U83*VLOOKUP(B83,Maßnahmen[#All],6,FALSE))),U83),2)</f>
        <v>0</v>
      </c>
      <c r="X83" s="181"/>
      <c r="Y83" s="175"/>
      <c r="Z83" s="20">
        <f t="shared" si="15"/>
        <v>100</v>
      </c>
      <c r="AA83">
        <f t="shared" si="13"/>
        <v>0</v>
      </c>
    </row>
    <row r="84" spans="1:27" ht="21" customHeight="1" x14ac:dyDescent="0.25">
      <c r="A84" s="101"/>
      <c r="B84" s="102"/>
      <c r="C84" s="147" t="str">
        <f>IF($B84="","",VLOOKUP($B84,Maßnahmen[],2,FALSE))</f>
        <v/>
      </c>
      <c r="D84" s="147" t="str">
        <f>IF($B84="","",VLOOKUP($B84,Maßnahmen[],3,FALSE))</f>
        <v/>
      </c>
      <c r="E84" s="147" t="str">
        <f>IF($B84="","",VLOOKUP($B84,Maßnahmen[],4,FALSE))</f>
        <v/>
      </c>
      <c r="F84" s="102"/>
      <c r="G84" s="102"/>
      <c r="H84" s="149"/>
      <c r="I84" s="103"/>
      <c r="J84" s="116" t="str">
        <f t="shared" si="11"/>
        <v/>
      </c>
      <c r="K84" s="89"/>
      <c r="L84" s="93"/>
      <c r="M84" s="90"/>
      <c r="N84" s="104"/>
      <c r="O84" s="105"/>
      <c r="P84" s="81" t="str">
        <f t="shared" si="14"/>
        <v/>
      </c>
      <c r="Q84" s="81" t="str">
        <f t="shared" si="12"/>
        <v/>
      </c>
      <c r="R84" s="95"/>
      <c r="S84" s="95"/>
      <c r="T84" s="130">
        <f>ROUNDDOWN(IF(B84&lt;&gt;"",IF(VLOOKUP(B84,Maßnahmen[#All],5,FALSE)=0,S84*VLOOKUP(B84,Maßnahmen[#All],6,FALSE),MIN(VLOOKUP(B84,Maßnahmen[#All],5,FALSE),S84*VLOOKUP(B84,Maßnahmen[#All],6,FALSE))),S84),2)</f>
        <v>0</v>
      </c>
      <c r="U84" s="137"/>
      <c r="V84" s="104"/>
      <c r="W84" s="139">
        <f>ROUNDDOWN(IF(B84&lt;&gt;"",IF(VLOOKUP(B84,Maßnahmen[#All],5,FALSE)=0,U84*VLOOKUP(B84,Maßnahmen[#All],6,FALSE),MIN(VLOOKUP(B84,Maßnahmen[#All],5,FALSE),U84*VLOOKUP(B84,Maßnahmen[#All],6,FALSE))),U84),2)</f>
        <v>0</v>
      </c>
      <c r="X84" s="181"/>
      <c r="Y84" s="175"/>
      <c r="Z84" s="20">
        <f t="shared" si="15"/>
        <v>100</v>
      </c>
      <c r="AA84">
        <f t="shared" si="13"/>
        <v>0</v>
      </c>
    </row>
    <row r="85" spans="1:27" ht="21" customHeight="1" x14ac:dyDescent="0.25">
      <c r="A85" s="101"/>
      <c r="B85" s="102"/>
      <c r="C85" s="147" t="str">
        <f>IF($B85="","",VLOOKUP($B85,Maßnahmen[],2,FALSE))</f>
        <v/>
      </c>
      <c r="D85" s="147" t="str">
        <f>IF($B85="","",VLOOKUP($B85,Maßnahmen[],3,FALSE))</f>
        <v/>
      </c>
      <c r="E85" s="147" t="str">
        <f>IF($B85="","",VLOOKUP($B85,Maßnahmen[],4,FALSE))</f>
        <v/>
      </c>
      <c r="F85" s="102"/>
      <c r="G85" s="102"/>
      <c r="H85" s="149"/>
      <c r="I85" s="103"/>
      <c r="J85" s="116" t="str">
        <f t="shared" si="11"/>
        <v/>
      </c>
      <c r="K85" s="89"/>
      <c r="L85" s="93"/>
      <c r="M85" s="90"/>
      <c r="N85" s="104"/>
      <c r="O85" s="105"/>
      <c r="P85" s="81" t="str">
        <f t="shared" si="14"/>
        <v/>
      </c>
      <c r="Q85" s="81" t="str">
        <f t="shared" si="12"/>
        <v/>
      </c>
      <c r="R85" s="95"/>
      <c r="S85" s="95"/>
      <c r="T85" s="130">
        <f>ROUNDDOWN(IF(B85&lt;&gt;"",IF(VLOOKUP(B85,Maßnahmen[#All],5,FALSE)=0,S85*VLOOKUP(B85,Maßnahmen[#All],6,FALSE),MIN(VLOOKUP(B85,Maßnahmen[#All],5,FALSE),S85*VLOOKUP(B85,Maßnahmen[#All],6,FALSE))),S85),2)</f>
        <v>0</v>
      </c>
      <c r="U85" s="137"/>
      <c r="V85" s="104"/>
      <c r="W85" s="139">
        <f>ROUNDDOWN(IF(B85&lt;&gt;"",IF(VLOOKUP(B85,Maßnahmen[#All],5,FALSE)=0,U85*VLOOKUP(B85,Maßnahmen[#All],6,FALSE),MIN(VLOOKUP(B85,Maßnahmen[#All],5,FALSE),U85*VLOOKUP(B85,Maßnahmen[#All],6,FALSE))),U85),2)</f>
        <v>0</v>
      </c>
      <c r="X85" s="181"/>
      <c r="Y85" s="175"/>
      <c r="Z85" s="20">
        <f t="shared" si="15"/>
        <v>100</v>
      </c>
      <c r="AA85">
        <f t="shared" si="13"/>
        <v>0</v>
      </c>
    </row>
    <row r="86" spans="1:27" ht="21" customHeight="1" x14ac:dyDescent="0.25">
      <c r="A86" s="101"/>
      <c r="B86" s="102"/>
      <c r="C86" s="147" t="str">
        <f>IF($B86="","",VLOOKUP($B86,Maßnahmen[],2,FALSE))</f>
        <v/>
      </c>
      <c r="D86" s="147" t="str">
        <f>IF($B86="","",VLOOKUP($B86,Maßnahmen[],3,FALSE))</f>
        <v/>
      </c>
      <c r="E86" s="147" t="str">
        <f>IF($B86="","",VLOOKUP($B86,Maßnahmen[],4,FALSE))</f>
        <v/>
      </c>
      <c r="F86" s="102"/>
      <c r="G86" s="102"/>
      <c r="H86" s="149"/>
      <c r="I86" s="103"/>
      <c r="J86" s="116" t="str">
        <f t="shared" si="11"/>
        <v/>
      </c>
      <c r="K86" s="89"/>
      <c r="L86" s="93"/>
      <c r="M86" s="90"/>
      <c r="N86" s="104"/>
      <c r="O86" s="105"/>
      <c r="P86" s="81" t="str">
        <f t="shared" si="14"/>
        <v/>
      </c>
      <c r="Q86" s="81" t="str">
        <f t="shared" si="12"/>
        <v/>
      </c>
      <c r="R86" s="95"/>
      <c r="S86" s="95"/>
      <c r="T86" s="130">
        <f>ROUNDDOWN(IF(B86&lt;&gt;"",IF(VLOOKUP(B86,Maßnahmen[#All],5,FALSE)=0,S86*VLOOKUP(B86,Maßnahmen[#All],6,FALSE),MIN(VLOOKUP(B86,Maßnahmen[#All],5,FALSE),S86*VLOOKUP(B86,Maßnahmen[#All],6,FALSE))),S86),2)</f>
        <v>0</v>
      </c>
      <c r="U86" s="137"/>
      <c r="V86" s="104"/>
      <c r="W86" s="139">
        <f>ROUNDDOWN(IF(B86&lt;&gt;"",IF(VLOOKUP(B86,Maßnahmen[#All],5,FALSE)=0,U86*VLOOKUP(B86,Maßnahmen[#All],6,FALSE),MIN(VLOOKUP(B86,Maßnahmen[#All],5,FALSE),U86*VLOOKUP(B86,Maßnahmen[#All],6,FALSE))),U86),2)</f>
        <v>0</v>
      </c>
      <c r="X86" s="181"/>
      <c r="Y86" s="175"/>
      <c r="Z86" s="20">
        <f t="shared" si="15"/>
        <v>100</v>
      </c>
      <c r="AA86">
        <f t="shared" si="13"/>
        <v>0</v>
      </c>
    </row>
    <row r="87" spans="1:27" ht="21" customHeight="1" x14ac:dyDescent="0.25">
      <c r="A87" s="101"/>
      <c r="B87" s="102"/>
      <c r="C87" s="147" t="str">
        <f>IF($B87="","",VLOOKUP($B87,Maßnahmen[],2,FALSE))</f>
        <v/>
      </c>
      <c r="D87" s="147" t="str">
        <f>IF($B87="","",VLOOKUP($B87,Maßnahmen[],3,FALSE))</f>
        <v/>
      </c>
      <c r="E87" s="147" t="str">
        <f>IF($B87="","",VLOOKUP($B87,Maßnahmen[],4,FALSE))</f>
        <v/>
      </c>
      <c r="F87" s="102"/>
      <c r="G87" s="102"/>
      <c r="H87" s="149"/>
      <c r="I87" s="103"/>
      <c r="J87" s="116" t="str">
        <f t="shared" si="11"/>
        <v/>
      </c>
      <c r="K87" s="89"/>
      <c r="L87" s="93"/>
      <c r="M87" s="90"/>
      <c r="N87" s="104"/>
      <c r="O87" s="105"/>
      <c r="P87" s="81" t="str">
        <f t="shared" si="14"/>
        <v/>
      </c>
      <c r="Q87" s="81" t="str">
        <f t="shared" si="12"/>
        <v/>
      </c>
      <c r="R87" s="95"/>
      <c r="S87" s="95"/>
      <c r="T87" s="130">
        <f>ROUNDDOWN(IF(B87&lt;&gt;"",IF(VLOOKUP(B87,Maßnahmen[#All],5,FALSE)=0,S87*VLOOKUP(B87,Maßnahmen[#All],6,FALSE),MIN(VLOOKUP(B87,Maßnahmen[#All],5,FALSE),S87*VLOOKUP(B87,Maßnahmen[#All],6,FALSE))),S87),2)</f>
        <v>0</v>
      </c>
      <c r="U87" s="137"/>
      <c r="V87" s="104"/>
      <c r="W87" s="139">
        <f>ROUNDDOWN(IF(B87&lt;&gt;"",IF(VLOOKUP(B87,Maßnahmen[#All],5,FALSE)=0,U87*VLOOKUP(B87,Maßnahmen[#All],6,FALSE),MIN(VLOOKUP(B87,Maßnahmen[#All],5,FALSE),U87*VLOOKUP(B87,Maßnahmen[#All],6,FALSE))),U87),2)</f>
        <v>0</v>
      </c>
      <c r="X87" s="181"/>
      <c r="Y87" s="175"/>
      <c r="Z87" s="20">
        <f t="shared" si="15"/>
        <v>100</v>
      </c>
      <c r="AA87">
        <f t="shared" si="13"/>
        <v>0</v>
      </c>
    </row>
    <row r="88" spans="1:27" ht="21" customHeight="1" x14ac:dyDescent="0.25">
      <c r="A88" s="101"/>
      <c r="B88" s="102"/>
      <c r="C88" s="147" t="str">
        <f>IF($B88="","",VLOOKUP($B88,Maßnahmen[],2,FALSE))</f>
        <v/>
      </c>
      <c r="D88" s="147" t="str">
        <f>IF($B88="","",VLOOKUP($B88,Maßnahmen[],3,FALSE))</f>
        <v/>
      </c>
      <c r="E88" s="147" t="str">
        <f>IF($B88="","",VLOOKUP($B88,Maßnahmen[],4,FALSE))</f>
        <v/>
      </c>
      <c r="F88" s="102"/>
      <c r="G88" s="102"/>
      <c r="H88" s="149"/>
      <c r="I88" s="103"/>
      <c r="J88" s="116" t="str">
        <f t="shared" si="11"/>
        <v/>
      </c>
      <c r="K88" s="89"/>
      <c r="L88" s="93"/>
      <c r="M88" s="90"/>
      <c r="N88" s="104"/>
      <c r="O88" s="105"/>
      <c r="P88" s="81" t="str">
        <f t="shared" si="14"/>
        <v/>
      </c>
      <c r="Q88" s="81" t="str">
        <f t="shared" si="12"/>
        <v/>
      </c>
      <c r="R88" s="95"/>
      <c r="S88" s="95"/>
      <c r="T88" s="130">
        <f>ROUNDDOWN(IF(B88&lt;&gt;"",IF(VLOOKUP(B88,Maßnahmen[#All],5,FALSE)=0,S88*VLOOKUP(B88,Maßnahmen[#All],6,FALSE),MIN(VLOOKUP(B88,Maßnahmen[#All],5,FALSE),S88*VLOOKUP(B88,Maßnahmen[#All],6,FALSE))),S88),2)</f>
        <v>0</v>
      </c>
      <c r="U88" s="137"/>
      <c r="V88" s="104"/>
      <c r="W88" s="139">
        <f>ROUNDDOWN(IF(B88&lt;&gt;"",IF(VLOOKUP(B88,Maßnahmen[#All],5,FALSE)=0,U88*VLOOKUP(B88,Maßnahmen[#All],6,FALSE),MIN(VLOOKUP(B88,Maßnahmen[#All],5,FALSE),U88*VLOOKUP(B88,Maßnahmen[#All],6,FALSE))),U88),2)</f>
        <v>0</v>
      </c>
      <c r="X88" s="181"/>
      <c r="Y88" s="175"/>
      <c r="Z88" s="20">
        <f t="shared" si="15"/>
        <v>100</v>
      </c>
      <c r="AA88">
        <f t="shared" si="13"/>
        <v>0</v>
      </c>
    </row>
    <row r="89" spans="1:27" ht="21" customHeight="1" x14ac:dyDescent="0.25">
      <c r="A89" s="101"/>
      <c r="B89" s="102"/>
      <c r="C89" s="147" t="str">
        <f>IF($B89="","",VLOOKUP($B89,Maßnahmen[],2,FALSE))</f>
        <v/>
      </c>
      <c r="D89" s="147" t="str">
        <f>IF($B89="","",VLOOKUP($B89,Maßnahmen[],3,FALSE))</f>
        <v/>
      </c>
      <c r="E89" s="147" t="str">
        <f>IF($B89="","",VLOOKUP($B89,Maßnahmen[],4,FALSE))</f>
        <v/>
      </c>
      <c r="F89" s="102"/>
      <c r="G89" s="102"/>
      <c r="H89" s="149"/>
      <c r="I89" s="103"/>
      <c r="J89" s="116" t="str">
        <f t="shared" si="11"/>
        <v/>
      </c>
      <c r="K89" s="89"/>
      <c r="L89" s="93"/>
      <c r="M89" s="90"/>
      <c r="N89" s="104"/>
      <c r="O89" s="105"/>
      <c r="P89" s="81" t="str">
        <f t="shared" si="14"/>
        <v/>
      </c>
      <c r="Q89" s="81" t="str">
        <f t="shared" si="12"/>
        <v/>
      </c>
      <c r="R89" s="95"/>
      <c r="S89" s="95"/>
      <c r="T89" s="130">
        <f>ROUNDDOWN(IF(B89&lt;&gt;"",IF(VLOOKUP(B89,Maßnahmen[#All],5,FALSE)=0,S89*VLOOKUP(B89,Maßnahmen[#All],6,FALSE),MIN(VLOOKUP(B89,Maßnahmen[#All],5,FALSE),S89*VLOOKUP(B89,Maßnahmen[#All],6,FALSE))),S89),2)</f>
        <v>0</v>
      </c>
      <c r="U89" s="137"/>
      <c r="V89" s="104"/>
      <c r="W89" s="139">
        <f>ROUNDDOWN(IF(B89&lt;&gt;"",IF(VLOOKUP(B89,Maßnahmen[#All],5,FALSE)=0,U89*VLOOKUP(B89,Maßnahmen[#All],6,FALSE),MIN(VLOOKUP(B89,Maßnahmen[#All],5,FALSE),U89*VLOOKUP(B89,Maßnahmen[#All],6,FALSE))),U89),2)</f>
        <v>0</v>
      </c>
      <c r="X89" s="181"/>
      <c r="Y89" s="175"/>
      <c r="Z89" s="20">
        <f t="shared" si="15"/>
        <v>100</v>
      </c>
      <c r="AA89">
        <f t="shared" si="13"/>
        <v>0</v>
      </c>
    </row>
    <row r="90" spans="1:27" ht="21" customHeight="1" x14ac:dyDescent="0.25">
      <c r="A90" s="101"/>
      <c r="B90" s="102"/>
      <c r="C90" s="147" t="str">
        <f>IF($B90="","",VLOOKUP($B90,Maßnahmen[],2,FALSE))</f>
        <v/>
      </c>
      <c r="D90" s="147" t="str">
        <f>IF($B90="","",VLOOKUP($B90,Maßnahmen[],3,FALSE))</f>
        <v/>
      </c>
      <c r="E90" s="147" t="str">
        <f>IF($B90="","",VLOOKUP($B90,Maßnahmen[],4,FALSE))</f>
        <v/>
      </c>
      <c r="F90" s="102"/>
      <c r="G90" s="102"/>
      <c r="H90" s="149"/>
      <c r="I90" s="103"/>
      <c r="J90" s="116" t="str">
        <f t="shared" si="11"/>
        <v/>
      </c>
      <c r="K90" s="89"/>
      <c r="L90" s="93"/>
      <c r="M90" s="90"/>
      <c r="N90" s="104"/>
      <c r="O90" s="105"/>
      <c r="P90" s="81" t="str">
        <f t="shared" si="14"/>
        <v/>
      </c>
      <c r="Q90" s="81" t="str">
        <f t="shared" si="12"/>
        <v/>
      </c>
      <c r="R90" s="95"/>
      <c r="S90" s="95"/>
      <c r="T90" s="130">
        <f>ROUNDDOWN(IF(B90&lt;&gt;"",IF(VLOOKUP(B90,Maßnahmen[#All],5,FALSE)=0,S90*VLOOKUP(B90,Maßnahmen[#All],6,FALSE),MIN(VLOOKUP(B90,Maßnahmen[#All],5,FALSE),S90*VLOOKUP(B90,Maßnahmen[#All],6,FALSE))),S90),2)</f>
        <v>0</v>
      </c>
      <c r="U90" s="137"/>
      <c r="V90" s="104"/>
      <c r="W90" s="139">
        <f>ROUNDDOWN(IF(B90&lt;&gt;"",IF(VLOOKUP(B90,Maßnahmen[#All],5,FALSE)=0,U90*VLOOKUP(B90,Maßnahmen[#All],6,FALSE),MIN(VLOOKUP(B90,Maßnahmen[#All],5,FALSE),U90*VLOOKUP(B90,Maßnahmen[#All],6,FALSE))),U90),2)</f>
        <v>0</v>
      </c>
      <c r="X90" s="181"/>
      <c r="Y90" s="175"/>
      <c r="Z90" s="20">
        <f t="shared" si="15"/>
        <v>100</v>
      </c>
      <c r="AA90">
        <f t="shared" si="13"/>
        <v>0</v>
      </c>
    </row>
    <row r="91" spans="1:27" ht="21" customHeight="1" x14ac:dyDescent="0.25">
      <c r="A91" s="101"/>
      <c r="B91" s="102"/>
      <c r="C91" s="147" t="str">
        <f>IF($B91="","",VLOOKUP($B91,Maßnahmen[],2,FALSE))</f>
        <v/>
      </c>
      <c r="D91" s="147" t="str">
        <f>IF($B91="","",VLOOKUP($B91,Maßnahmen[],3,FALSE))</f>
        <v/>
      </c>
      <c r="E91" s="147" t="str">
        <f>IF($B91="","",VLOOKUP($B91,Maßnahmen[],4,FALSE))</f>
        <v/>
      </c>
      <c r="F91" s="102"/>
      <c r="G91" s="102"/>
      <c r="H91" s="149"/>
      <c r="I91" s="103"/>
      <c r="J91" s="116" t="str">
        <f t="shared" si="11"/>
        <v/>
      </c>
      <c r="K91" s="89"/>
      <c r="L91" s="93"/>
      <c r="M91" s="90"/>
      <c r="N91" s="104"/>
      <c r="O91" s="105"/>
      <c r="P91" s="81" t="str">
        <f t="shared" si="14"/>
        <v/>
      </c>
      <c r="Q91" s="81" t="str">
        <f t="shared" si="12"/>
        <v/>
      </c>
      <c r="R91" s="95"/>
      <c r="S91" s="95"/>
      <c r="T91" s="130">
        <f>ROUNDDOWN(IF(B91&lt;&gt;"",IF(VLOOKUP(B91,Maßnahmen[#All],5,FALSE)=0,S91*VLOOKUP(B91,Maßnahmen[#All],6,FALSE),MIN(VLOOKUP(B91,Maßnahmen[#All],5,FALSE),S91*VLOOKUP(B91,Maßnahmen[#All],6,FALSE))),S91),2)</f>
        <v>0</v>
      </c>
      <c r="U91" s="137"/>
      <c r="V91" s="104"/>
      <c r="W91" s="139">
        <f>ROUNDDOWN(IF(B91&lt;&gt;"",IF(VLOOKUP(B91,Maßnahmen[#All],5,FALSE)=0,U91*VLOOKUP(B91,Maßnahmen[#All],6,FALSE),MIN(VLOOKUP(B91,Maßnahmen[#All],5,FALSE),U91*VLOOKUP(B91,Maßnahmen[#All],6,FALSE))),U91),2)</f>
        <v>0</v>
      </c>
      <c r="X91" s="181"/>
      <c r="Y91" s="175"/>
      <c r="Z91" s="20">
        <f t="shared" si="15"/>
        <v>100</v>
      </c>
      <c r="AA91">
        <f t="shared" si="13"/>
        <v>0</v>
      </c>
    </row>
    <row r="92" spans="1:27" ht="21" customHeight="1" x14ac:dyDescent="0.25">
      <c r="A92" s="101"/>
      <c r="B92" s="102"/>
      <c r="C92" s="147" t="str">
        <f>IF($B92="","",VLOOKUP($B92,Maßnahmen[],2,FALSE))</f>
        <v/>
      </c>
      <c r="D92" s="147" t="str">
        <f>IF($B92="","",VLOOKUP($B92,Maßnahmen[],3,FALSE))</f>
        <v/>
      </c>
      <c r="E92" s="147" t="str">
        <f>IF($B92="","",VLOOKUP($B92,Maßnahmen[],4,FALSE))</f>
        <v/>
      </c>
      <c r="F92" s="102"/>
      <c r="G92" s="102"/>
      <c r="H92" s="149"/>
      <c r="I92" s="103"/>
      <c r="J92" s="116" t="str">
        <f t="shared" si="11"/>
        <v/>
      </c>
      <c r="K92" s="89"/>
      <c r="L92" s="93"/>
      <c r="M92" s="90"/>
      <c r="N92" s="104"/>
      <c r="O92" s="105"/>
      <c r="P92" s="81" t="str">
        <f t="shared" si="14"/>
        <v/>
      </c>
      <c r="Q92" s="81" t="str">
        <f t="shared" si="12"/>
        <v/>
      </c>
      <c r="R92" s="95"/>
      <c r="S92" s="95"/>
      <c r="T92" s="130">
        <f>ROUNDDOWN(IF(B92&lt;&gt;"",IF(VLOOKUP(B92,Maßnahmen[#All],5,FALSE)=0,S92*VLOOKUP(B92,Maßnahmen[#All],6,FALSE),MIN(VLOOKUP(B92,Maßnahmen[#All],5,FALSE),S92*VLOOKUP(B92,Maßnahmen[#All],6,FALSE))),S92),2)</f>
        <v>0</v>
      </c>
      <c r="U92" s="137"/>
      <c r="V92" s="104"/>
      <c r="W92" s="139">
        <f>ROUNDDOWN(IF(B92&lt;&gt;"",IF(VLOOKUP(B92,Maßnahmen[#All],5,FALSE)=0,U92*VLOOKUP(B92,Maßnahmen[#All],6,FALSE),MIN(VLOOKUP(B92,Maßnahmen[#All],5,FALSE),U92*VLOOKUP(B92,Maßnahmen[#All],6,FALSE))),U92),2)</f>
        <v>0</v>
      </c>
      <c r="X92" s="181"/>
      <c r="Y92" s="175"/>
      <c r="Z92" s="20">
        <f t="shared" si="15"/>
        <v>100</v>
      </c>
      <c r="AA92">
        <f t="shared" si="13"/>
        <v>0</v>
      </c>
    </row>
    <row r="93" spans="1:27" ht="21" customHeight="1" x14ac:dyDescent="0.25">
      <c r="A93" s="101"/>
      <c r="B93" s="102"/>
      <c r="C93" s="147" t="str">
        <f>IF($B93="","",VLOOKUP($B93,Maßnahmen[],2,FALSE))</f>
        <v/>
      </c>
      <c r="D93" s="147" t="str">
        <f>IF($B93="","",VLOOKUP($B93,Maßnahmen[],3,FALSE))</f>
        <v/>
      </c>
      <c r="E93" s="147" t="str">
        <f>IF($B93="","",VLOOKUP($B93,Maßnahmen[],4,FALSE))</f>
        <v/>
      </c>
      <c r="F93" s="102"/>
      <c r="G93" s="102"/>
      <c r="H93" s="149"/>
      <c r="I93" s="103"/>
      <c r="J93" s="116" t="str">
        <f t="shared" si="11"/>
        <v/>
      </c>
      <c r="K93" s="89"/>
      <c r="L93" s="93"/>
      <c r="M93" s="90"/>
      <c r="N93" s="104"/>
      <c r="O93" s="105"/>
      <c r="P93" s="81" t="str">
        <f t="shared" si="14"/>
        <v/>
      </c>
      <c r="Q93" s="81" t="str">
        <f t="shared" si="12"/>
        <v/>
      </c>
      <c r="R93" s="95"/>
      <c r="S93" s="95"/>
      <c r="T93" s="130">
        <f>ROUNDDOWN(IF(B93&lt;&gt;"",IF(VLOOKUP(B93,Maßnahmen[#All],5,FALSE)=0,S93*VLOOKUP(B93,Maßnahmen[#All],6,FALSE),MIN(VLOOKUP(B93,Maßnahmen[#All],5,FALSE),S93*VLOOKUP(B93,Maßnahmen[#All],6,FALSE))),S93),2)</f>
        <v>0</v>
      </c>
      <c r="U93" s="137"/>
      <c r="V93" s="104"/>
      <c r="W93" s="139">
        <f>ROUNDDOWN(IF(B93&lt;&gt;"",IF(VLOOKUP(B93,Maßnahmen[#All],5,FALSE)=0,U93*VLOOKUP(B93,Maßnahmen[#All],6,FALSE),MIN(VLOOKUP(B93,Maßnahmen[#All],5,FALSE),U93*VLOOKUP(B93,Maßnahmen[#All],6,FALSE))),U93),2)</f>
        <v>0</v>
      </c>
      <c r="X93" s="181"/>
      <c r="Y93" s="175"/>
      <c r="Z93" s="20">
        <f t="shared" si="15"/>
        <v>100</v>
      </c>
      <c r="AA93">
        <f t="shared" si="13"/>
        <v>0</v>
      </c>
    </row>
    <row r="94" spans="1:27" ht="21" customHeight="1" x14ac:dyDescent="0.25">
      <c r="A94" s="101"/>
      <c r="B94" s="102"/>
      <c r="C94" s="147" t="str">
        <f>IF($B94="","",VLOOKUP($B94,Maßnahmen[],2,FALSE))</f>
        <v/>
      </c>
      <c r="D94" s="147" t="str">
        <f>IF($B94="","",VLOOKUP($B94,Maßnahmen[],3,FALSE))</f>
        <v/>
      </c>
      <c r="E94" s="147" t="str">
        <f>IF($B94="","",VLOOKUP($B94,Maßnahmen[],4,FALSE))</f>
        <v/>
      </c>
      <c r="F94" s="102"/>
      <c r="G94" s="102"/>
      <c r="H94" s="149"/>
      <c r="I94" s="103"/>
      <c r="J94" s="116" t="str">
        <f t="shared" si="11"/>
        <v/>
      </c>
      <c r="K94" s="89"/>
      <c r="L94" s="93"/>
      <c r="M94" s="90"/>
      <c r="N94" s="104"/>
      <c r="O94" s="105"/>
      <c r="P94" s="81" t="str">
        <f t="shared" si="14"/>
        <v/>
      </c>
      <c r="Q94" s="81" t="str">
        <f t="shared" si="12"/>
        <v/>
      </c>
      <c r="R94" s="95"/>
      <c r="S94" s="95"/>
      <c r="T94" s="130">
        <f>ROUNDDOWN(IF(B94&lt;&gt;"",IF(VLOOKUP(B94,Maßnahmen[#All],5,FALSE)=0,S94*VLOOKUP(B94,Maßnahmen[#All],6,FALSE),MIN(VLOOKUP(B94,Maßnahmen[#All],5,FALSE),S94*VLOOKUP(B94,Maßnahmen[#All],6,FALSE))),S94),2)</f>
        <v>0</v>
      </c>
      <c r="U94" s="137"/>
      <c r="V94" s="104"/>
      <c r="W94" s="139">
        <f>ROUNDDOWN(IF(B94&lt;&gt;"",IF(VLOOKUP(B94,Maßnahmen[#All],5,FALSE)=0,U94*VLOOKUP(B94,Maßnahmen[#All],6,FALSE),MIN(VLOOKUP(B94,Maßnahmen[#All],5,FALSE),U94*VLOOKUP(B94,Maßnahmen[#All],6,FALSE))),U94),2)</f>
        <v>0</v>
      </c>
      <c r="X94" s="181"/>
      <c r="Y94" s="175"/>
      <c r="Z94" s="20">
        <f t="shared" si="15"/>
        <v>100</v>
      </c>
      <c r="AA94">
        <f t="shared" si="13"/>
        <v>0</v>
      </c>
    </row>
    <row r="95" spans="1:27" ht="21" customHeight="1" x14ac:dyDescent="0.25">
      <c r="A95" s="101"/>
      <c r="B95" s="102"/>
      <c r="C95" s="147" t="str">
        <f>IF($B95="","",VLOOKUP($B95,Maßnahmen[],2,FALSE))</f>
        <v/>
      </c>
      <c r="D95" s="147" t="str">
        <f>IF($B95="","",VLOOKUP($B95,Maßnahmen[],3,FALSE))</f>
        <v/>
      </c>
      <c r="E95" s="147" t="str">
        <f>IF($B95="","",VLOOKUP($B95,Maßnahmen[],4,FALSE))</f>
        <v/>
      </c>
      <c r="F95" s="102"/>
      <c r="G95" s="102"/>
      <c r="H95" s="149"/>
      <c r="I95" s="103"/>
      <c r="J95" s="116" t="str">
        <f t="shared" si="11"/>
        <v/>
      </c>
      <c r="K95" s="89"/>
      <c r="L95" s="93"/>
      <c r="M95" s="90"/>
      <c r="N95" s="104"/>
      <c r="O95" s="105"/>
      <c r="P95" s="81" t="str">
        <f t="shared" si="14"/>
        <v/>
      </c>
      <c r="Q95" s="81" t="str">
        <f t="shared" si="12"/>
        <v/>
      </c>
      <c r="R95" s="95"/>
      <c r="S95" s="95"/>
      <c r="T95" s="130">
        <f>ROUNDDOWN(IF(B95&lt;&gt;"",IF(VLOOKUP(B95,Maßnahmen[#All],5,FALSE)=0,S95*VLOOKUP(B95,Maßnahmen[#All],6,FALSE),MIN(VLOOKUP(B95,Maßnahmen[#All],5,FALSE),S95*VLOOKUP(B95,Maßnahmen[#All],6,FALSE))),S95),2)</f>
        <v>0</v>
      </c>
      <c r="U95" s="137"/>
      <c r="V95" s="104"/>
      <c r="W95" s="139">
        <f>ROUNDDOWN(IF(B95&lt;&gt;"",IF(VLOOKUP(B95,Maßnahmen[#All],5,FALSE)=0,U95*VLOOKUP(B95,Maßnahmen[#All],6,FALSE),MIN(VLOOKUP(B95,Maßnahmen[#All],5,FALSE),U95*VLOOKUP(B95,Maßnahmen[#All],6,FALSE))),U95),2)</f>
        <v>0</v>
      </c>
      <c r="X95" s="181"/>
      <c r="Y95" s="175"/>
      <c r="Z95" s="20">
        <f t="shared" si="15"/>
        <v>100</v>
      </c>
      <c r="AA95">
        <f t="shared" si="13"/>
        <v>0</v>
      </c>
    </row>
    <row r="96" spans="1:27" ht="21" customHeight="1" x14ac:dyDescent="0.25">
      <c r="A96" s="101"/>
      <c r="B96" s="102"/>
      <c r="C96" s="147" t="str">
        <f>IF($B96="","",VLOOKUP($B96,Maßnahmen[],2,FALSE))</f>
        <v/>
      </c>
      <c r="D96" s="147" t="str">
        <f>IF($B96="","",VLOOKUP($B96,Maßnahmen[],3,FALSE))</f>
        <v/>
      </c>
      <c r="E96" s="147" t="str">
        <f>IF($B96="","",VLOOKUP($B96,Maßnahmen[],4,FALSE))</f>
        <v/>
      </c>
      <c r="F96" s="102"/>
      <c r="G96" s="102"/>
      <c r="H96" s="149"/>
      <c r="I96" s="103"/>
      <c r="J96" s="116" t="str">
        <f t="shared" si="11"/>
        <v/>
      </c>
      <c r="K96" s="89"/>
      <c r="L96" s="93"/>
      <c r="M96" s="90"/>
      <c r="N96" s="104"/>
      <c r="O96" s="105"/>
      <c r="P96" s="81" t="str">
        <f t="shared" si="14"/>
        <v/>
      </c>
      <c r="Q96" s="81" t="str">
        <f t="shared" si="12"/>
        <v/>
      </c>
      <c r="R96" s="95"/>
      <c r="S96" s="95"/>
      <c r="T96" s="130">
        <f>ROUNDDOWN(IF(B96&lt;&gt;"",IF(VLOOKUP(B96,Maßnahmen[#All],5,FALSE)=0,S96*VLOOKUP(B96,Maßnahmen[#All],6,FALSE),MIN(VLOOKUP(B96,Maßnahmen[#All],5,FALSE),S96*VLOOKUP(B96,Maßnahmen[#All],6,FALSE))),S96),2)</f>
        <v>0</v>
      </c>
      <c r="U96" s="137"/>
      <c r="V96" s="104"/>
      <c r="W96" s="139">
        <f>ROUNDDOWN(IF(B96&lt;&gt;"",IF(VLOOKUP(B96,Maßnahmen[#All],5,FALSE)=0,U96*VLOOKUP(B96,Maßnahmen[#All],6,FALSE),MIN(VLOOKUP(B96,Maßnahmen[#All],5,FALSE),U96*VLOOKUP(B96,Maßnahmen[#All],6,FALSE))),U96),2)</f>
        <v>0</v>
      </c>
      <c r="X96" s="181"/>
      <c r="Y96" s="175"/>
      <c r="Z96" s="20">
        <f t="shared" si="15"/>
        <v>100</v>
      </c>
      <c r="AA96">
        <f t="shared" si="13"/>
        <v>0</v>
      </c>
    </row>
    <row r="97" spans="1:27" ht="21" customHeight="1" x14ac:dyDescent="0.25">
      <c r="A97" s="101"/>
      <c r="B97" s="102"/>
      <c r="C97" s="147" t="str">
        <f>IF($B97="","",VLOOKUP($B97,Maßnahmen[],2,FALSE))</f>
        <v/>
      </c>
      <c r="D97" s="147" t="str">
        <f>IF($B97="","",VLOOKUP($B97,Maßnahmen[],3,FALSE))</f>
        <v/>
      </c>
      <c r="E97" s="147" t="str">
        <f>IF($B97="","",VLOOKUP($B97,Maßnahmen[],4,FALSE))</f>
        <v/>
      </c>
      <c r="F97" s="102"/>
      <c r="G97" s="102"/>
      <c r="H97" s="149"/>
      <c r="I97" s="103"/>
      <c r="J97" s="116" t="str">
        <f t="shared" si="11"/>
        <v/>
      </c>
      <c r="K97" s="89"/>
      <c r="L97" s="93"/>
      <c r="M97" s="90"/>
      <c r="N97" s="104"/>
      <c r="O97" s="105"/>
      <c r="P97" s="81" t="str">
        <f t="shared" si="14"/>
        <v/>
      </c>
      <c r="Q97" s="81" t="str">
        <f t="shared" si="12"/>
        <v/>
      </c>
      <c r="R97" s="95"/>
      <c r="S97" s="95"/>
      <c r="T97" s="130">
        <f>ROUNDDOWN(IF(B97&lt;&gt;"",IF(VLOOKUP(B97,Maßnahmen[#All],5,FALSE)=0,S97*VLOOKUP(B97,Maßnahmen[#All],6,FALSE),MIN(VLOOKUP(B97,Maßnahmen[#All],5,FALSE),S97*VLOOKUP(B97,Maßnahmen[#All],6,FALSE))),S97),2)</f>
        <v>0</v>
      </c>
      <c r="U97" s="137"/>
      <c r="V97" s="104"/>
      <c r="W97" s="139">
        <f>ROUNDDOWN(IF(B97&lt;&gt;"",IF(VLOOKUP(B97,Maßnahmen[#All],5,FALSE)=0,U97*VLOOKUP(B97,Maßnahmen[#All],6,FALSE),MIN(VLOOKUP(B97,Maßnahmen[#All],5,FALSE),U97*VLOOKUP(B97,Maßnahmen[#All],6,FALSE))),U97),2)</f>
        <v>0</v>
      </c>
      <c r="X97" s="181"/>
      <c r="Y97" s="175"/>
      <c r="Z97" s="20">
        <f t="shared" si="15"/>
        <v>100</v>
      </c>
      <c r="AA97">
        <f t="shared" si="13"/>
        <v>0</v>
      </c>
    </row>
    <row r="98" spans="1:27" ht="21" customHeight="1" x14ac:dyDescent="0.25">
      <c r="A98" s="101"/>
      <c r="B98" s="102"/>
      <c r="C98" s="147" t="str">
        <f>IF($B98="","",VLOOKUP($B98,Maßnahmen[],2,FALSE))</f>
        <v/>
      </c>
      <c r="D98" s="147" t="str">
        <f>IF($B98="","",VLOOKUP($B98,Maßnahmen[],3,FALSE))</f>
        <v/>
      </c>
      <c r="E98" s="147" t="str">
        <f>IF($B98="","",VLOOKUP($B98,Maßnahmen[],4,FALSE))</f>
        <v/>
      </c>
      <c r="F98" s="102"/>
      <c r="G98" s="102"/>
      <c r="H98" s="149"/>
      <c r="I98" s="103"/>
      <c r="J98" s="116" t="str">
        <f t="shared" si="11"/>
        <v/>
      </c>
      <c r="K98" s="89"/>
      <c r="L98" s="93"/>
      <c r="M98" s="90"/>
      <c r="N98" s="104"/>
      <c r="O98" s="105"/>
      <c r="P98" s="81" t="str">
        <f t="shared" si="14"/>
        <v/>
      </c>
      <c r="Q98" s="81" t="str">
        <f t="shared" si="12"/>
        <v/>
      </c>
      <c r="R98" s="95"/>
      <c r="S98" s="95"/>
      <c r="T98" s="130">
        <f>ROUNDDOWN(IF(B98&lt;&gt;"",IF(VLOOKUP(B98,Maßnahmen[#All],5,FALSE)=0,S98*VLOOKUP(B98,Maßnahmen[#All],6,FALSE),MIN(VLOOKUP(B98,Maßnahmen[#All],5,FALSE),S98*VLOOKUP(B98,Maßnahmen[#All],6,FALSE))),S98),2)</f>
        <v>0</v>
      </c>
      <c r="U98" s="137"/>
      <c r="V98" s="104"/>
      <c r="W98" s="139">
        <f>ROUNDDOWN(IF(B98&lt;&gt;"",IF(VLOOKUP(B98,Maßnahmen[#All],5,FALSE)=0,U98*VLOOKUP(B98,Maßnahmen[#All],6,FALSE),MIN(VLOOKUP(B98,Maßnahmen[#All],5,FALSE),U98*VLOOKUP(B98,Maßnahmen[#All],6,FALSE))),U98),2)</f>
        <v>0</v>
      </c>
      <c r="X98" s="181"/>
      <c r="Y98" s="175"/>
      <c r="Z98" s="20">
        <f t="shared" si="15"/>
        <v>100</v>
      </c>
      <c r="AA98">
        <f t="shared" si="13"/>
        <v>0</v>
      </c>
    </row>
    <row r="99" spans="1:27" ht="21" customHeight="1" x14ac:dyDescent="0.25">
      <c r="A99" s="101"/>
      <c r="B99" s="102"/>
      <c r="C99" s="147" t="str">
        <f>IF($B99="","",VLOOKUP($B99,Maßnahmen[],2,FALSE))</f>
        <v/>
      </c>
      <c r="D99" s="147" t="str">
        <f>IF($B99="","",VLOOKUP($B99,Maßnahmen[],3,FALSE))</f>
        <v/>
      </c>
      <c r="E99" s="147" t="str">
        <f>IF($B99="","",VLOOKUP($B99,Maßnahmen[],4,FALSE))</f>
        <v/>
      </c>
      <c r="F99" s="102"/>
      <c r="G99" s="102"/>
      <c r="H99" s="149"/>
      <c r="I99" s="103"/>
      <c r="J99" s="116" t="str">
        <f t="shared" si="11"/>
        <v/>
      </c>
      <c r="K99" s="89"/>
      <c r="L99" s="93"/>
      <c r="M99" s="90"/>
      <c r="N99" s="104"/>
      <c r="O99" s="105"/>
      <c r="P99" s="81" t="str">
        <f t="shared" si="14"/>
        <v/>
      </c>
      <c r="Q99" s="81" t="str">
        <f t="shared" si="12"/>
        <v/>
      </c>
      <c r="R99" s="95"/>
      <c r="S99" s="95"/>
      <c r="T99" s="130">
        <f>ROUNDDOWN(IF(B99&lt;&gt;"",IF(VLOOKUP(B99,Maßnahmen[#All],5,FALSE)=0,S99*VLOOKUP(B99,Maßnahmen[#All],6,FALSE),MIN(VLOOKUP(B99,Maßnahmen[#All],5,FALSE),S99*VLOOKUP(B99,Maßnahmen[#All],6,FALSE))),S99),2)</f>
        <v>0</v>
      </c>
      <c r="U99" s="137"/>
      <c r="V99" s="104"/>
      <c r="W99" s="139">
        <f>ROUNDDOWN(IF(B99&lt;&gt;"",IF(VLOOKUP(B99,Maßnahmen[#All],5,FALSE)=0,U99*VLOOKUP(B99,Maßnahmen[#All],6,FALSE),MIN(VLOOKUP(B99,Maßnahmen[#All],5,FALSE),U99*VLOOKUP(B99,Maßnahmen[#All],6,FALSE))),U99),2)</f>
        <v>0</v>
      </c>
      <c r="X99" s="181"/>
      <c r="Y99" s="175"/>
      <c r="Z99" s="20">
        <f t="shared" si="15"/>
        <v>100</v>
      </c>
      <c r="AA99">
        <f t="shared" si="13"/>
        <v>0</v>
      </c>
    </row>
    <row r="100" spans="1:27" ht="21" customHeight="1" x14ac:dyDescent="0.25">
      <c r="A100" s="101"/>
      <c r="B100" s="102"/>
      <c r="C100" s="147" t="str">
        <f>IF($B100="","",VLOOKUP($B100,Maßnahmen[],2,FALSE))</f>
        <v/>
      </c>
      <c r="D100" s="147" t="str">
        <f>IF($B100="","",VLOOKUP($B100,Maßnahmen[],3,FALSE))</f>
        <v/>
      </c>
      <c r="E100" s="147" t="str">
        <f>IF($B100="","",VLOOKUP($B100,Maßnahmen[],4,FALSE))</f>
        <v/>
      </c>
      <c r="F100" s="102"/>
      <c r="G100" s="102"/>
      <c r="H100" s="149"/>
      <c r="I100" s="103"/>
      <c r="J100" s="116" t="str">
        <f t="shared" si="11"/>
        <v/>
      </c>
      <c r="K100" s="89"/>
      <c r="L100" s="93"/>
      <c r="M100" s="90"/>
      <c r="N100" s="104"/>
      <c r="O100" s="105"/>
      <c r="P100" s="81" t="str">
        <f t="shared" si="14"/>
        <v/>
      </c>
      <c r="Q100" s="81" t="str">
        <f t="shared" si="12"/>
        <v/>
      </c>
      <c r="R100" s="95"/>
      <c r="S100" s="95"/>
      <c r="T100" s="130">
        <f>ROUNDDOWN(IF(B100&lt;&gt;"",IF(VLOOKUP(B100,Maßnahmen[#All],5,FALSE)=0,S100*VLOOKUP(B100,Maßnahmen[#All],6,FALSE),MIN(VLOOKUP(B100,Maßnahmen[#All],5,FALSE),S100*VLOOKUP(B100,Maßnahmen[#All],6,FALSE))),S100),2)</f>
        <v>0</v>
      </c>
      <c r="U100" s="137"/>
      <c r="V100" s="104"/>
      <c r="W100" s="139">
        <f>ROUNDDOWN(IF(B100&lt;&gt;"",IF(VLOOKUP(B100,Maßnahmen[#All],5,FALSE)=0,U100*VLOOKUP(B100,Maßnahmen[#All],6,FALSE),MIN(VLOOKUP(B100,Maßnahmen[#All],5,FALSE),U100*VLOOKUP(B100,Maßnahmen[#All],6,FALSE))),U100),2)</f>
        <v>0</v>
      </c>
      <c r="X100" s="181"/>
      <c r="Y100" s="175"/>
      <c r="Z100" s="20">
        <f t="shared" si="15"/>
        <v>100</v>
      </c>
      <c r="AA100">
        <f t="shared" si="13"/>
        <v>0</v>
      </c>
    </row>
    <row r="101" spans="1:27" ht="21" customHeight="1" x14ac:dyDescent="0.25">
      <c r="A101" s="101"/>
      <c r="B101" s="102"/>
      <c r="C101" s="147" t="str">
        <f>IF($B101="","",VLOOKUP($B101,Maßnahmen[],2,FALSE))</f>
        <v/>
      </c>
      <c r="D101" s="147" t="str">
        <f>IF($B101="","",VLOOKUP($B101,Maßnahmen[],3,FALSE))</f>
        <v/>
      </c>
      <c r="E101" s="147" t="str">
        <f>IF($B101="","",VLOOKUP($B101,Maßnahmen[],4,FALSE))</f>
        <v/>
      </c>
      <c r="F101" s="102"/>
      <c r="G101" s="102"/>
      <c r="H101" s="149"/>
      <c r="I101" s="103"/>
      <c r="J101" s="116" t="str">
        <f t="shared" si="11"/>
        <v/>
      </c>
      <c r="K101" s="89"/>
      <c r="L101" s="93"/>
      <c r="M101" s="90"/>
      <c r="N101" s="104"/>
      <c r="O101" s="105"/>
      <c r="P101" s="81" t="str">
        <f t="shared" si="14"/>
        <v/>
      </c>
      <c r="Q101" s="81" t="str">
        <f t="shared" si="12"/>
        <v/>
      </c>
      <c r="R101" s="95"/>
      <c r="S101" s="95"/>
      <c r="T101" s="130">
        <f>ROUNDDOWN(IF(B101&lt;&gt;"",IF(VLOOKUP(B101,Maßnahmen[#All],5,FALSE)=0,S101*VLOOKUP(B101,Maßnahmen[#All],6,FALSE),MIN(VLOOKUP(B101,Maßnahmen[#All],5,FALSE),S101*VLOOKUP(B101,Maßnahmen[#All],6,FALSE))),S101),2)</f>
        <v>0</v>
      </c>
      <c r="U101" s="137"/>
      <c r="V101" s="104"/>
      <c r="W101" s="139">
        <f>ROUNDDOWN(IF(B101&lt;&gt;"",IF(VLOOKUP(B101,Maßnahmen[#All],5,FALSE)=0,U101*VLOOKUP(B101,Maßnahmen[#All],6,FALSE),MIN(VLOOKUP(B101,Maßnahmen[#All],5,FALSE),U101*VLOOKUP(B101,Maßnahmen[#All],6,FALSE))),U101),2)</f>
        <v>0</v>
      </c>
      <c r="X101" s="181"/>
      <c r="Y101" s="175"/>
      <c r="Z101" s="20">
        <f t="shared" si="15"/>
        <v>100</v>
      </c>
      <c r="AA101">
        <f t="shared" si="13"/>
        <v>0</v>
      </c>
    </row>
    <row r="102" spans="1:27" ht="21" customHeight="1" x14ac:dyDescent="0.25">
      <c r="A102" s="101"/>
      <c r="B102" s="102"/>
      <c r="C102" s="147" t="str">
        <f>IF($B102="","",VLOOKUP($B102,Maßnahmen[],2,FALSE))</f>
        <v/>
      </c>
      <c r="D102" s="147" t="str">
        <f>IF($B102="","",VLOOKUP($B102,Maßnahmen[],3,FALSE))</f>
        <v/>
      </c>
      <c r="E102" s="147" t="str">
        <f>IF($B102="","",VLOOKUP($B102,Maßnahmen[],4,FALSE))</f>
        <v/>
      </c>
      <c r="F102" s="102"/>
      <c r="G102" s="102"/>
      <c r="H102" s="149"/>
      <c r="I102" s="103"/>
      <c r="J102" s="116" t="str">
        <f t="shared" si="11"/>
        <v/>
      </c>
      <c r="K102" s="89"/>
      <c r="L102" s="93"/>
      <c r="M102" s="90"/>
      <c r="N102" s="104"/>
      <c r="O102" s="105"/>
      <c r="P102" s="81" t="str">
        <f t="shared" si="14"/>
        <v/>
      </c>
      <c r="Q102" s="81" t="str">
        <f t="shared" si="12"/>
        <v/>
      </c>
      <c r="R102" s="95"/>
      <c r="S102" s="95"/>
      <c r="T102" s="130">
        <f>ROUNDDOWN(IF(B102&lt;&gt;"",IF(VLOOKUP(B102,Maßnahmen[#All],5,FALSE)=0,S102*VLOOKUP(B102,Maßnahmen[#All],6,FALSE),MIN(VLOOKUP(B102,Maßnahmen[#All],5,FALSE),S102*VLOOKUP(B102,Maßnahmen[#All],6,FALSE))),S102),2)</f>
        <v>0</v>
      </c>
      <c r="U102" s="137"/>
      <c r="V102" s="104"/>
      <c r="W102" s="139">
        <f>ROUNDDOWN(IF(B102&lt;&gt;"",IF(VLOOKUP(B102,Maßnahmen[#All],5,FALSE)=0,U102*VLOOKUP(B102,Maßnahmen[#All],6,FALSE),MIN(VLOOKUP(B102,Maßnahmen[#All],5,FALSE),U102*VLOOKUP(B102,Maßnahmen[#All],6,FALSE))),U102),2)</f>
        <v>0</v>
      </c>
      <c r="X102" s="181"/>
      <c r="Y102" s="175"/>
      <c r="Z102" s="20">
        <f t="shared" si="15"/>
        <v>100</v>
      </c>
      <c r="AA102">
        <f t="shared" si="13"/>
        <v>0</v>
      </c>
    </row>
    <row r="103" spans="1:27" ht="21" customHeight="1" x14ac:dyDescent="0.25">
      <c r="A103" s="101"/>
      <c r="B103" s="102"/>
      <c r="C103" s="147" t="str">
        <f>IF($B103="","",VLOOKUP($B103,Maßnahmen[],2,FALSE))</f>
        <v/>
      </c>
      <c r="D103" s="147" t="str">
        <f>IF($B103="","",VLOOKUP($B103,Maßnahmen[],3,FALSE))</f>
        <v/>
      </c>
      <c r="E103" s="147" t="str">
        <f>IF($B103="","",VLOOKUP($B103,Maßnahmen[],4,FALSE))</f>
        <v/>
      </c>
      <c r="F103" s="102"/>
      <c r="G103" s="102"/>
      <c r="H103" s="149"/>
      <c r="I103" s="103"/>
      <c r="J103" s="116" t="str">
        <f t="shared" si="11"/>
        <v/>
      </c>
      <c r="K103" s="89"/>
      <c r="L103" s="93"/>
      <c r="M103" s="90"/>
      <c r="N103" s="104"/>
      <c r="O103" s="105"/>
      <c r="P103" s="81" t="str">
        <f t="shared" si="14"/>
        <v/>
      </c>
      <c r="Q103" s="81" t="str">
        <f t="shared" si="12"/>
        <v/>
      </c>
      <c r="R103" s="95"/>
      <c r="S103" s="95"/>
      <c r="T103" s="130">
        <f>ROUNDDOWN(IF(B103&lt;&gt;"",IF(VLOOKUP(B103,Maßnahmen[#All],5,FALSE)=0,S103*VLOOKUP(B103,Maßnahmen[#All],6,FALSE),MIN(VLOOKUP(B103,Maßnahmen[#All],5,FALSE),S103*VLOOKUP(B103,Maßnahmen[#All],6,FALSE))),S103),2)</f>
        <v>0</v>
      </c>
      <c r="U103" s="137"/>
      <c r="V103" s="104"/>
      <c r="W103" s="139">
        <f>ROUNDDOWN(IF(B103&lt;&gt;"",IF(VLOOKUP(B103,Maßnahmen[#All],5,FALSE)=0,U103*VLOOKUP(B103,Maßnahmen[#All],6,FALSE),MIN(VLOOKUP(B103,Maßnahmen[#All],5,FALSE),U103*VLOOKUP(B103,Maßnahmen[#All],6,FALSE))),U103),2)</f>
        <v>0</v>
      </c>
      <c r="X103" s="181"/>
      <c r="Y103" s="175"/>
      <c r="Z103" s="20">
        <f t="shared" si="15"/>
        <v>100</v>
      </c>
      <c r="AA103">
        <f t="shared" si="13"/>
        <v>0</v>
      </c>
    </row>
    <row r="104" spans="1:27" ht="21" customHeight="1" x14ac:dyDescent="0.25">
      <c r="A104" s="101"/>
      <c r="B104" s="102"/>
      <c r="C104" s="147" t="str">
        <f>IF($B104="","",VLOOKUP($B104,Maßnahmen[],2,FALSE))</f>
        <v/>
      </c>
      <c r="D104" s="147" t="str">
        <f>IF($B104="","",VLOOKUP($B104,Maßnahmen[],3,FALSE))</f>
        <v/>
      </c>
      <c r="E104" s="147" t="str">
        <f>IF($B104="","",VLOOKUP($B104,Maßnahmen[],4,FALSE))</f>
        <v/>
      </c>
      <c r="F104" s="102"/>
      <c r="G104" s="102"/>
      <c r="H104" s="149"/>
      <c r="I104" s="103"/>
      <c r="J104" s="116" t="str">
        <f t="shared" si="11"/>
        <v/>
      </c>
      <c r="K104" s="89"/>
      <c r="L104" s="93"/>
      <c r="M104" s="90"/>
      <c r="N104" s="104"/>
      <c r="O104" s="105"/>
      <c r="P104" s="81" t="str">
        <f t="shared" si="14"/>
        <v/>
      </c>
      <c r="Q104" s="81" t="str">
        <f t="shared" si="12"/>
        <v/>
      </c>
      <c r="R104" s="95"/>
      <c r="S104" s="95"/>
      <c r="T104" s="130">
        <f>ROUNDDOWN(IF(B104&lt;&gt;"",IF(VLOOKUP(B104,Maßnahmen[#All],5,FALSE)=0,S104*VLOOKUP(B104,Maßnahmen[#All],6,FALSE),MIN(VLOOKUP(B104,Maßnahmen[#All],5,FALSE),S104*VLOOKUP(B104,Maßnahmen[#All],6,FALSE))),S104),2)</f>
        <v>0</v>
      </c>
      <c r="U104" s="137"/>
      <c r="V104" s="104"/>
      <c r="W104" s="139">
        <f>ROUNDDOWN(IF(B104&lt;&gt;"",IF(VLOOKUP(B104,Maßnahmen[#All],5,FALSE)=0,U104*VLOOKUP(B104,Maßnahmen[#All],6,FALSE),MIN(VLOOKUP(B104,Maßnahmen[#All],5,FALSE),U104*VLOOKUP(B104,Maßnahmen[#All],6,FALSE))),U104),2)</f>
        <v>0</v>
      </c>
      <c r="X104" s="181"/>
      <c r="Y104" s="175"/>
      <c r="Z104" s="20">
        <f t="shared" si="15"/>
        <v>100</v>
      </c>
      <c r="AA104">
        <f t="shared" si="13"/>
        <v>0</v>
      </c>
    </row>
    <row r="105" spans="1:27" ht="21" customHeight="1" x14ac:dyDescent="0.25">
      <c r="A105" s="101"/>
      <c r="B105" s="102"/>
      <c r="C105" s="147" t="str">
        <f>IF($B105="","",VLOOKUP($B105,Maßnahmen[],2,FALSE))</f>
        <v/>
      </c>
      <c r="D105" s="147" t="str">
        <f>IF($B105="","",VLOOKUP($B105,Maßnahmen[],3,FALSE))</f>
        <v/>
      </c>
      <c r="E105" s="147" t="str">
        <f>IF($B105="","",VLOOKUP($B105,Maßnahmen[],4,FALSE))</f>
        <v/>
      </c>
      <c r="F105" s="102"/>
      <c r="G105" s="102"/>
      <c r="H105" s="149"/>
      <c r="I105" s="103"/>
      <c r="J105" s="116" t="str">
        <f t="shared" ref="J105:J168" si="16">IF(I105&lt;&gt;"",I105,"")</f>
        <v/>
      </c>
      <c r="K105" s="89"/>
      <c r="L105" s="93"/>
      <c r="M105" s="90"/>
      <c r="N105" s="104"/>
      <c r="O105" s="105"/>
      <c r="P105" s="81" t="str">
        <f t="shared" si="14"/>
        <v/>
      </c>
      <c r="Q105" s="81" t="str">
        <f t="shared" ref="Q105:Q168" si="17">IF(O105="","",ROUND((M105-N105-P105),2))</f>
        <v/>
      </c>
      <c r="R105" s="95"/>
      <c r="S105" s="95"/>
      <c r="T105" s="130">
        <f>ROUNDDOWN(IF(B105&lt;&gt;"",IF(VLOOKUP(B105,Maßnahmen[#All],5,FALSE)=0,S105*VLOOKUP(B105,Maßnahmen[#All],6,FALSE),MIN(VLOOKUP(B105,Maßnahmen[#All],5,FALSE),S105*VLOOKUP(B105,Maßnahmen[#All],6,FALSE))),S105),2)</f>
        <v>0</v>
      </c>
      <c r="U105" s="137"/>
      <c r="V105" s="104"/>
      <c r="W105" s="139">
        <f>ROUNDDOWN(IF(B105&lt;&gt;"",IF(VLOOKUP(B105,Maßnahmen[#All],5,FALSE)=0,U105*VLOOKUP(B105,Maßnahmen[#All],6,FALSE),MIN(VLOOKUP(B105,Maßnahmen[#All],5,FALSE),U105*VLOOKUP(B105,Maßnahmen[#All],6,FALSE))),U105),2)</f>
        <v>0</v>
      </c>
      <c r="X105" s="181"/>
      <c r="Y105" s="175"/>
      <c r="Z105" s="20">
        <f t="shared" si="15"/>
        <v>100</v>
      </c>
      <c r="AA105">
        <f t="shared" ref="AA105:AA168" si="18">Z105-100</f>
        <v>0</v>
      </c>
    </row>
    <row r="106" spans="1:27" ht="21" customHeight="1" x14ac:dyDescent="0.25">
      <c r="A106" s="101"/>
      <c r="B106" s="102"/>
      <c r="C106" s="147" t="str">
        <f>IF($B106="","",VLOOKUP($B106,Maßnahmen[],2,FALSE))</f>
        <v/>
      </c>
      <c r="D106" s="147" t="str">
        <f>IF($B106="","",VLOOKUP($B106,Maßnahmen[],3,FALSE))</f>
        <v/>
      </c>
      <c r="E106" s="147" t="str">
        <f>IF($B106="","",VLOOKUP($B106,Maßnahmen[],4,FALSE))</f>
        <v/>
      </c>
      <c r="F106" s="102"/>
      <c r="G106" s="102"/>
      <c r="H106" s="149"/>
      <c r="I106" s="103"/>
      <c r="J106" s="116" t="str">
        <f t="shared" si="16"/>
        <v/>
      </c>
      <c r="K106" s="89"/>
      <c r="L106" s="93"/>
      <c r="M106" s="90"/>
      <c r="N106" s="104"/>
      <c r="O106" s="105"/>
      <c r="P106" s="81" t="str">
        <f t="shared" si="14"/>
        <v/>
      </c>
      <c r="Q106" s="81" t="str">
        <f t="shared" si="17"/>
        <v/>
      </c>
      <c r="R106" s="95"/>
      <c r="S106" s="95"/>
      <c r="T106" s="130">
        <f>ROUNDDOWN(IF(B106&lt;&gt;"",IF(VLOOKUP(B106,Maßnahmen[#All],5,FALSE)=0,S106*VLOOKUP(B106,Maßnahmen[#All],6,FALSE),MIN(VLOOKUP(B106,Maßnahmen[#All],5,FALSE),S106*VLOOKUP(B106,Maßnahmen[#All],6,FALSE))),S106),2)</f>
        <v>0</v>
      </c>
      <c r="U106" s="137"/>
      <c r="V106" s="104"/>
      <c r="W106" s="139">
        <f>ROUNDDOWN(IF(B106&lt;&gt;"",IF(VLOOKUP(B106,Maßnahmen[#All],5,FALSE)=0,U106*VLOOKUP(B106,Maßnahmen[#All],6,FALSE),MIN(VLOOKUP(B106,Maßnahmen[#All],5,FALSE),U106*VLOOKUP(B106,Maßnahmen[#All],6,FALSE))),U106),2)</f>
        <v>0</v>
      </c>
      <c r="X106" s="181"/>
      <c r="Y106" s="175"/>
      <c r="Z106" s="20">
        <f t="shared" si="15"/>
        <v>100</v>
      </c>
      <c r="AA106">
        <f t="shared" si="18"/>
        <v>0</v>
      </c>
    </row>
    <row r="107" spans="1:27" ht="21" customHeight="1" x14ac:dyDescent="0.25">
      <c r="A107" s="101"/>
      <c r="B107" s="102"/>
      <c r="C107" s="147" t="str">
        <f>IF($B107="","",VLOOKUP($B107,Maßnahmen[],2,FALSE))</f>
        <v/>
      </c>
      <c r="D107" s="147" t="str">
        <f>IF($B107="","",VLOOKUP($B107,Maßnahmen[],3,FALSE))</f>
        <v/>
      </c>
      <c r="E107" s="147" t="str">
        <f>IF($B107="","",VLOOKUP($B107,Maßnahmen[],4,FALSE))</f>
        <v/>
      </c>
      <c r="F107" s="102"/>
      <c r="G107" s="102"/>
      <c r="H107" s="149"/>
      <c r="I107" s="103"/>
      <c r="J107" s="116" t="str">
        <f t="shared" si="16"/>
        <v/>
      </c>
      <c r="K107" s="89"/>
      <c r="L107" s="93"/>
      <c r="M107" s="90"/>
      <c r="N107" s="104"/>
      <c r="O107" s="105"/>
      <c r="P107" s="81" t="str">
        <f t="shared" si="14"/>
        <v/>
      </c>
      <c r="Q107" s="81" t="str">
        <f t="shared" si="17"/>
        <v/>
      </c>
      <c r="R107" s="95"/>
      <c r="S107" s="95"/>
      <c r="T107" s="130">
        <f>ROUNDDOWN(IF(B107&lt;&gt;"",IF(VLOOKUP(B107,Maßnahmen[#All],5,FALSE)=0,S107*VLOOKUP(B107,Maßnahmen[#All],6,FALSE),MIN(VLOOKUP(B107,Maßnahmen[#All],5,FALSE),S107*VLOOKUP(B107,Maßnahmen[#All],6,FALSE))),S107),2)</f>
        <v>0</v>
      </c>
      <c r="U107" s="137"/>
      <c r="V107" s="104"/>
      <c r="W107" s="139">
        <f>ROUNDDOWN(IF(B107&lt;&gt;"",IF(VLOOKUP(B107,Maßnahmen[#All],5,FALSE)=0,U107*VLOOKUP(B107,Maßnahmen[#All],6,FALSE),MIN(VLOOKUP(B107,Maßnahmen[#All],5,FALSE),U107*VLOOKUP(B107,Maßnahmen[#All],6,FALSE))),U107),2)</f>
        <v>0</v>
      </c>
      <c r="X107" s="181"/>
      <c r="Y107" s="175"/>
      <c r="Z107" s="20">
        <f t="shared" si="15"/>
        <v>100</v>
      </c>
      <c r="AA107">
        <f t="shared" si="18"/>
        <v>0</v>
      </c>
    </row>
    <row r="108" spans="1:27" ht="21" customHeight="1" x14ac:dyDescent="0.25">
      <c r="A108" s="101"/>
      <c r="B108" s="102"/>
      <c r="C108" s="147" t="str">
        <f>IF($B108="","",VLOOKUP($B108,Maßnahmen[],2,FALSE))</f>
        <v/>
      </c>
      <c r="D108" s="147" t="str">
        <f>IF($B108="","",VLOOKUP($B108,Maßnahmen[],3,FALSE))</f>
        <v/>
      </c>
      <c r="E108" s="147" t="str">
        <f>IF($B108="","",VLOOKUP($B108,Maßnahmen[],4,FALSE))</f>
        <v/>
      </c>
      <c r="F108" s="102"/>
      <c r="G108" s="102"/>
      <c r="H108" s="149"/>
      <c r="I108" s="103"/>
      <c r="J108" s="116" t="str">
        <f t="shared" si="16"/>
        <v/>
      </c>
      <c r="K108" s="89"/>
      <c r="L108" s="93"/>
      <c r="M108" s="90"/>
      <c r="N108" s="104"/>
      <c r="O108" s="105"/>
      <c r="P108" s="81" t="str">
        <f t="shared" si="14"/>
        <v/>
      </c>
      <c r="Q108" s="81" t="str">
        <f t="shared" si="17"/>
        <v/>
      </c>
      <c r="R108" s="95"/>
      <c r="S108" s="95"/>
      <c r="T108" s="130">
        <f>ROUNDDOWN(IF(B108&lt;&gt;"",IF(VLOOKUP(B108,Maßnahmen[#All],5,FALSE)=0,S108*VLOOKUP(B108,Maßnahmen[#All],6,FALSE),MIN(VLOOKUP(B108,Maßnahmen[#All],5,FALSE),S108*VLOOKUP(B108,Maßnahmen[#All],6,FALSE))),S108),2)</f>
        <v>0</v>
      </c>
      <c r="U108" s="137"/>
      <c r="V108" s="104"/>
      <c r="W108" s="139">
        <f>ROUNDDOWN(IF(B108&lt;&gt;"",IF(VLOOKUP(B108,Maßnahmen[#All],5,FALSE)=0,U108*VLOOKUP(B108,Maßnahmen[#All],6,FALSE),MIN(VLOOKUP(B108,Maßnahmen[#All],5,FALSE),U108*VLOOKUP(B108,Maßnahmen[#All],6,FALSE))),U108),2)</f>
        <v>0</v>
      </c>
      <c r="X108" s="181"/>
      <c r="Y108" s="175"/>
      <c r="Z108" s="20">
        <f t="shared" si="15"/>
        <v>100</v>
      </c>
      <c r="AA108">
        <f t="shared" si="18"/>
        <v>0</v>
      </c>
    </row>
    <row r="109" spans="1:27" ht="21" customHeight="1" x14ac:dyDescent="0.25">
      <c r="A109" s="101"/>
      <c r="B109" s="102"/>
      <c r="C109" s="147" t="str">
        <f>IF($B109="","",VLOOKUP($B109,Maßnahmen[],2,FALSE))</f>
        <v/>
      </c>
      <c r="D109" s="147" t="str">
        <f>IF($B109="","",VLOOKUP($B109,Maßnahmen[],3,FALSE))</f>
        <v/>
      </c>
      <c r="E109" s="147" t="str">
        <f>IF($B109="","",VLOOKUP($B109,Maßnahmen[],4,FALSE))</f>
        <v/>
      </c>
      <c r="F109" s="102"/>
      <c r="G109" s="102"/>
      <c r="H109" s="149"/>
      <c r="I109" s="103"/>
      <c r="J109" s="116" t="str">
        <f t="shared" si="16"/>
        <v/>
      </c>
      <c r="K109" s="89"/>
      <c r="L109" s="93"/>
      <c r="M109" s="90"/>
      <c r="N109" s="104"/>
      <c r="O109" s="105"/>
      <c r="P109" s="81" t="str">
        <f t="shared" si="14"/>
        <v/>
      </c>
      <c r="Q109" s="81" t="str">
        <f t="shared" si="17"/>
        <v/>
      </c>
      <c r="R109" s="95"/>
      <c r="S109" s="95"/>
      <c r="T109" s="130">
        <f>ROUNDDOWN(IF(B109&lt;&gt;"",IF(VLOOKUP(B109,Maßnahmen[#All],5,FALSE)=0,S109*VLOOKUP(B109,Maßnahmen[#All],6,FALSE),MIN(VLOOKUP(B109,Maßnahmen[#All],5,FALSE),S109*VLOOKUP(B109,Maßnahmen[#All],6,FALSE))),S109),2)</f>
        <v>0</v>
      </c>
      <c r="U109" s="137"/>
      <c r="V109" s="104"/>
      <c r="W109" s="139">
        <f>ROUNDDOWN(IF(B109&lt;&gt;"",IF(VLOOKUP(B109,Maßnahmen[#All],5,FALSE)=0,U109*VLOOKUP(B109,Maßnahmen[#All],6,FALSE),MIN(VLOOKUP(B109,Maßnahmen[#All],5,FALSE),U109*VLOOKUP(B109,Maßnahmen[#All],6,FALSE))),U109),2)</f>
        <v>0</v>
      </c>
      <c r="X109" s="181"/>
      <c r="Y109" s="175"/>
      <c r="Z109" s="20">
        <f t="shared" si="15"/>
        <v>100</v>
      </c>
      <c r="AA109">
        <f t="shared" si="18"/>
        <v>0</v>
      </c>
    </row>
    <row r="110" spans="1:27" ht="21" customHeight="1" x14ac:dyDescent="0.25">
      <c r="A110" s="101"/>
      <c r="B110" s="102"/>
      <c r="C110" s="147" t="str">
        <f>IF($B110="","",VLOOKUP($B110,Maßnahmen[],2,FALSE))</f>
        <v/>
      </c>
      <c r="D110" s="147" t="str">
        <f>IF($B110="","",VLOOKUP($B110,Maßnahmen[],3,FALSE))</f>
        <v/>
      </c>
      <c r="E110" s="147" t="str">
        <f>IF($B110="","",VLOOKUP($B110,Maßnahmen[],4,FALSE))</f>
        <v/>
      </c>
      <c r="F110" s="102"/>
      <c r="G110" s="102"/>
      <c r="H110" s="149"/>
      <c r="I110" s="103"/>
      <c r="J110" s="116" t="str">
        <f t="shared" si="16"/>
        <v/>
      </c>
      <c r="K110" s="89"/>
      <c r="L110" s="93"/>
      <c r="M110" s="90"/>
      <c r="N110" s="104"/>
      <c r="O110" s="105"/>
      <c r="P110" s="81" t="str">
        <f t="shared" si="14"/>
        <v/>
      </c>
      <c r="Q110" s="81" t="str">
        <f t="shared" si="17"/>
        <v/>
      </c>
      <c r="R110" s="95"/>
      <c r="S110" s="95"/>
      <c r="T110" s="130">
        <f>ROUNDDOWN(IF(B110&lt;&gt;"",IF(VLOOKUP(B110,Maßnahmen[#All],5,FALSE)=0,S110*VLOOKUP(B110,Maßnahmen[#All],6,FALSE),MIN(VLOOKUP(B110,Maßnahmen[#All],5,FALSE),S110*VLOOKUP(B110,Maßnahmen[#All],6,FALSE))),S110),2)</f>
        <v>0</v>
      </c>
      <c r="U110" s="137"/>
      <c r="V110" s="104"/>
      <c r="W110" s="139">
        <f>ROUNDDOWN(IF(B110&lt;&gt;"",IF(VLOOKUP(B110,Maßnahmen[#All],5,FALSE)=0,U110*VLOOKUP(B110,Maßnahmen[#All],6,FALSE),MIN(VLOOKUP(B110,Maßnahmen[#All],5,FALSE),U110*VLOOKUP(B110,Maßnahmen[#All],6,FALSE))),U110),2)</f>
        <v>0</v>
      </c>
      <c r="X110" s="181"/>
      <c r="Y110" s="175"/>
      <c r="Z110" s="20">
        <f t="shared" si="15"/>
        <v>100</v>
      </c>
      <c r="AA110">
        <f t="shared" si="18"/>
        <v>0</v>
      </c>
    </row>
    <row r="111" spans="1:27" ht="21" customHeight="1" x14ac:dyDescent="0.25">
      <c r="A111" s="101"/>
      <c r="B111" s="102"/>
      <c r="C111" s="147" t="str">
        <f>IF($B111="","",VLOOKUP($B111,Maßnahmen[],2,FALSE))</f>
        <v/>
      </c>
      <c r="D111" s="147" t="str">
        <f>IF($B111="","",VLOOKUP($B111,Maßnahmen[],3,FALSE))</f>
        <v/>
      </c>
      <c r="E111" s="147" t="str">
        <f>IF($B111="","",VLOOKUP($B111,Maßnahmen[],4,FALSE))</f>
        <v/>
      </c>
      <c r="F111" s="102"/>
      <c r="G111" s="102"/>
      <c r="H111" s="149"/>
      <c r="I111" s="103"/>
      <c r="J111" s="116" t="str">
        <f t="shared" si="16"/>
        <v/>
      </c>
      <c r="K111" s="89"/>
      <c r="L111" s="93"/>
      <c r="M111" s="90"/>
      <c r="N111" s="104"/>
      <c r="O111" s="105"/>
      <c r="P111" s="81" t="str">
        <f t="shared" si="14"/>
        <v/>
      </c>
      <c r="Q111" s="81" t="str">
        <f t="shared" si="17"/>
        <v/>
      </c>
      <c r="R111" s="95"/>
      <c r="S111" s="95"/>
      <c r="T111" s="130">
        <f>ROUNDDOWN(IF(B111&lt;&gt;"",IF(VLOOKUP(B111,Maßnahmen[#All],5,FALSE)=0,S111*VLOOKUP(B111,Maßnahmen[#All],6,FALSE),MIN(VLOOKUP(B111,Maßnahmen[#All],5,FALSE),S111*VLOOKUP(B111,Maßnahmen[#All],6,FALSE))),S111),2)</f>
        <v>0</v>
      </c>
      <c r="U111" s="137"/>
      <c r="V111" s="104"/>
      <c r="W111" s="139">
        <f>ROUNDDOWN(IF(B111&lt;&gt;"",IF(VLOOKUP(B111,Maßnahmen[#All],5,FALSE)=0,U111*VLOOKUP(B111,Maßnahmen[#All],6,FALSE),MIN(VLOOKUP(B111,Maßnahmen[#All],5,FALSE),U111*VLOOKUP(B111,Maßnahmen[#All],6,FALSE))),U111),2)</f>
        <v>0</v>
      </c>
      <c r="X111" s="181"/>
      <c r="Y111" s="175"/>
      <c r="Z111" s="20">
        <f t="shared" si="15"/>
        <v>100</v>
      </c>
      <c r="AA111">
        <f t="shared" si="18"/>
        <v>0</v>
      </c>
    </row>
    <row r="112" spans="1:27" ht="21" customHeight="1" x14ac:dyDescent="0.25">
      <c r="A112" s="101"/>
      <c r="B112" s="102"/>
      <c r="C112" s="147" t="str">
        <f>IF($B112="","",VLOOKUP($B112,Maßnahmen[],2,FALSE))</f>
        <v/>
      </c>
      <c r="D112" s="147" t="str">
        <f>IF($B112="","",VLOOKUP($B112,Maßnahmen[],3,FALSE))</f>
        <v/>
      </c>
      <c r="E112" s="147" t="str">
        <f>IF($B112="","",VLOOKUP($B112,Maßnahmen[],4,FALSE))</f>
        <v/>
      </c>
      <c r="F112" s="102"/>
      <c r="G112" s="102"/>
      <c r="H112" s="149"/>
      <c r="I112" s="103"/>
      <c r="J112" s="116" t="str">
        <f t="shared" si="16"/>
        <v/>
      </c>
      <c r="K112" s="89"/>
      <c r="L112" s="93"/>
      <c r="M112" s="90"/>
      <c r="N112" s="104"/>
      <c r="O112" s="105"/>
      <c r="P112" s="81" t="str">
        <f t="shared" si="14"/>
        <v/>
      </c>
      <c r="Q112" s="81" t="str">
        <f t="shared" si="17"/>
        <v/>
      </c>
      <c r="R112" s="95"/>
      <c r="S112" s="95"/>
      <c r="T112" s="130">
        <f>ROUNDDOWN(IF(B112&lt;&gt;"",IF(VLOOKUP(B112,Maßnahmen[#All],5,FALSE)=0,S112*VLOOKUP(B112,Maßnahmen[#All],6,FALSE),MIN(VLOOKUP(B112,Maßnahmen[#All],5,FALSE),S112*VLOOKUP(B112,Maßnahmen[#All],6,FALSE))),S112),2)</f>
        <v>0</v>
      </c>
      <c r="U112" s="137"/>
      <c r="V112" s="104"/>
      <c r="W112" s="139">
        <f>ROUNDDOWN(IF(B112&lt;&gt;"",IF(VLOOKUP(B112,Maßnahmen[#All],5,FALSE)=0,U112*VLOOKUP(B112,Maßnahmen[#All],6,FALSE),MIN(VLOOKUP(B112,Maßnahmen[#All],5,FALSE),U112*VLOOKUP(B112,Maßnahmen[#All],6,FALSE))),U112),2)</f>
        <v>0</v>
      </c>
      <c r="X112" s="181"/>
      <c r="Y112" s="175"/>
      <c r="Z112" s="20">
        <f t="shared" si="15"/>
        <v>100</v>
      </c>
      <c r="AA112">
        <f t="shared" si="18"/>
        <v>0</v>
      </c>
    </row>
    <row r="113" spans="1:27" ht="21" customHeight="1" x14ac:dyDescent="0.25">
      <c r="A113" s="101"/>
      <c r="B113" s="102"/>
      <c r="C113" s="147" t="str">
        <f>IF($B113="","",VLOOKUP($B113,Maßnahmen[],2,FALSE))</f>
        <v/>
      </c>
      <c r="D113" s="147" t="str">
        <f>IF($B113="","",VLOOKUP($B113,Maßnahmen[],3,FALSE))</f>
        <v/>
      </c>
      <c r="E113" s="147" t="str">
        <f>IF($B113="","",VLOOKUP($B113,Maßnahmen[],4,FALSE))</f>
        <v/>
      </c>
      <c r="F113" s="102"/>
      <c r="G113" s="102"/>
      <c r="H113" s="149"/>
      <c r="I113" s="103"/>
      <c r="J113" s="116" t="str">
        <f t="shared" si="16"/>
        <v/>
      </c>
      <c r="K113" s="89"/>
      <c r="L113" s="93"/>
      <c r="M113" s="90"/>
      <c r="N113" s="104"/>
      <c r="O113" s="105"/>
      <c r="P113" s="81" t="str">
        <f t="shared" si="14"/>
        <v/>
      </c>
      <c r="Q113" s="81" t="str">
        <f t="shared" si="17"/>
        <v/>
      </c>
      <c r="R113" s="95"/>
      <c r="S113" s="95"/>
      <c r="T113" s="130">
        <f>ROUNDDOWN(IF(B113&lt;&gt;"",IF(VLOOKUP(B113,Maßnahmen[#All],5,FALSE)=0,S113*VLOOKUP(B113,Maßnahmen[#All],6,FALSE),MIN(VLOOKUP(B113,Maßnahmen[#All],5,FALSE),S113*VLOOKUP(B113,Maßnahmen[#All],6,FALSE))),S113),2)</f>
        <v>0</v>
      </c>
      <c r="U113" s="137"/>
      <c r="V113" s="104"/>
      <c r="W113" s="139">
        <f>ROUNDDOWN(IF(B113&lt;&gt;"",IF(VLOOKUP(B113,Maßnahmen[#All],5,FALSE)=0,U113*VLOOKUP(B113,Maßnahmen[#All],6,FALSE),MIN(VLOOKUP(B113,Maßnahmen[#All],5,FALSE),U113*VLOOKUP(B113,Maßnahmen[#All],6,FALSE))),U113),2)</f>
        <v>0</v>
      </c>
      <c r="X113" s="181"/>
      <c r="Y113" s="175"/>
      <c r="Z113" s="20">
        <f t="shared" si="15"/>
        <v>100</v>
      </c>
      <c r="AA113">
        <f t="shared" si="18"/>
        <v>0</v>
      </c>
    </row>
    <row r="114" spans="1:27" ht="21" customHeight="1" x14ac:dyDescent="0.25">
      <c r="A114" s="101"/>
      <c r="B114" s="102"/>
      <c r="C114" s="147" t="str">
        <f>IF($B114="","",VLOOKUP($B114,Maßnahmen[],2,FALSE))</f>
        <v/>
      </c>
      <c r="D114" s="147" t="str">
        <f>IF($B114="","",VLOOKUP($B114,Maßnahmen[],3,FALSE))</f>
        <v/>
      </c>
      <c r="E114" s="147" t="str">
        <f>IF($B114="","",VLOOKUP($B114,Maßnahmen[],4,FALSE))</f>
        <v/>
      </c>
      <c r="F114" s="102"/>
      <c r="G114" s="102"/>
      <c r="H114" s="149"/>
      <c r="I114" s="103"/>
      <c r="J114" s="116" t="str">
        <f t="shared" si="16"/>
        <v/>
      </c>
      <c r="K114" s="89"/>
      <c r="L114" s="93"/>
      <c r="M114" s="90"/>
      <c r="N114" s="104"/>
      <c r="O114" s="105"/>
      <c r="P114" s="81" t="str">
        <f t="shared" si="14"/>
        <v/>
      </c>
      <c r="Q114" s="81" t="str">
        <f t="shared" si="17"/>
        <v/>
      </c>
      <c r="R114" s="95"/>
      <c r="S114" s="95"/>
      <c r="T114" s="130">
        <f>ROUNDDOWN(IF(B114&lt;&gt;"",IF(VLOOKUP(B114,Maßnahmen[#All],5,FALSE)=0,S114*VLOOKUP(B114,Maßnahmen[#All],6,FALSE),MIN(VLOOKUP(B114,Maßnahmen[#All],5,FALSE),S114*VLOOKUP(B114,Maßnahmen[#All],6,FALSE))),S114),2)</f>
        <v>0</v>
      </c>
      <c r="U114" s="137"/>
      <c r="V114" s="104"/>
      <c r="W114" s="139">
        <f>ROUNDDOWN(IF(B114&lt;&gt;"",IF(VLOOKUP(B114,Maßnahmen[#All],5,FALSE)=0,U114*VLOOKUP(B114,Maßnahmen[#All],6,FALSE),MIN(VLOOKUP(B114,Maßnahmen[#All],5,FALSE),U114*VLOOKUP(B114,Maßnahmen[#All],6,FALSE))),U114),2)</f>
        <v>0</v>
      </c>
      <c r="X114" s="181"/>
      <c r="Y114" s="175"/>
      <c r="Z114" s="20">
        <f t="shared" si="15"/>
        <v>100</v>
      </c>
      <c r="AA114">
        <f t="shared" si="18"/>
        <v>0</v>
      </c>
    </row>
    <row r="115" spans="1:27" ht="21" customHeight="1" x14ac:dyDescent="0.25">
      <c r="A115" s="101"/>
      <c r="B115" s="102"/>
      <c r="C115" s="147" t="str">
        <f>IF($B115="","",VLOOKUP($B115,Maßnahmen[],2,FALSE))</f>
        <v/>
      </c>
      <c r="D115" s="147" t="str">
        <f>IF($B115="","",VLOOKUP($B115,Maßnahmen[],3,FALSE))</f>
        <v/>
      </c>
      <c r="E115" s="147" t="str">
        <f>IF($B115="","",VLOOKUP($B115,Maßnahmen[],4,FALSE))</f>
        <v/>
      </c>
      <c r="F115" s="102"/>
      <c r="G115" s="102"/>
      <c r="H115" s="149"/>
      <c r="I115" s="103"/>
      <c r="J115" s="116" t="str">
        <f t="shared" si="16"/>
        <v/>
      </c>
      <c r="K115" s="89"/>
      <c r="L115" s="93"/>
      <c r="M115" s="90"/>
      <c r="N115" s="104"/>
      <c r="O115" s="105"/>
      <c r="P115" s="81" t="str">
        <f t="shared" si="14"/>
        <v/>
      </c>
      <c r="Q115" s="81" t="str">
        <f t="shared" si="17"/>
        <v/>
      </c>
      <c r="R115" s="95"/>
      <c r="S115" s="95"/>
      <c r="T115" s="130">
        <f>ROUNDDOWN(IF(B115&lt;&gt;"",IF(VLOOKUP(B115,Maßnahmen[#All],5,FALSE)=0,S115*VLOOKUP(B115,Maßnahmen[#All],6,FALSE),MIN(VLOOKUP(B115,Maßnahmen[#All],5,FALSE),S115*VLOOKUP(B115,Maßnahmen[#All],6,FALSE))),S115),2)</f>
        <v>0</v>
      </c>
      <c r="U115" s="137"/>
      <c r="V115" s="104"/>
      <c r="W115" s="139">
        <f>ROUNDDOWN(IF(B115&lt;&gt;"",IF(VLOOKUP(B115,Maßnahmen[#All],5,FALSE)=0,U115*VLOOKUP(B115,Maßnahmen[#All],6,FALSE),MIN(VLOOKUP(B115,Maßnahmen[#All],5,FALSE),U115*VLOOKUP(B115,Maßnahmen[#All],6,FALSE))),U115),2)</f>
        <v>0</v>
      </c>
      <c r="X115" s="181"/>
      <c r="Y115" s="175"/>
      <c r="Z115" s="20">
        <f t="shared" si="15"/>
        <v>100</v>
      </c>
      <c r="AA115">
        <f t="shared" si="18"/>
        <v>0</v>
      </c>
    </row>
    <row r="116" spans="1:27" ht="21" customHeight="1" x14ac:dyDescent="0.25">
      <c r="A116" s="101"/>
      <c r="B116" s="102"/>
      <c r="C116" s="147" t="str">
        <f>IF($B116="","",VLOOKUP($B116,Maßnahmen[],2,FALSE))</f>
        <v/>
      </c>
      <c r="D116" s="147" t="str">
        <f>IF($B116="","",VLOOKUP($B116,Maßnahmen[],3,FALSE))</f>
        <v/>
      </c>
      <c r="E116" s="147" t="str">
        <f>IF($B116="","",VLOOKUP($B116,Maßnahmen[],4,FALSE))</f>
        <v/>
      </c>
      <c r="F116" s="102"/>
      <c r="G116" s="102"/>
      <c r="H116" s="149"/>
      <c r="I116" s="103"/>
      <c r="J116" s="116" t="str">
        <f t="shared" si="16"/>
        <v/>
      </c>
      <c r="K116" s="89"/>
      <c r="L116" s="93"/>
      <c r="M116" s="90"/>
      <c r="N116" s="104"/>
      <c r="O116" s="105"/>
      <c r="P116" s="81" t="str">
        <f t="shared" si="14"/>
        <v/>
      </c>
      <c r="Q116" s="81" t="str">
        <f t="shared" si="17"/>
        <v/>
      </c>
      <c r="R116" s="95"/>
      <c r="S116" s="95"/>
      <c r="T116" s="130">
        <f>ROUNDDOWN(IF(B116&lt;&gt;"",IF(VLOOKUP(B116,Maßnahmen[#All],5,FALSE)=0,S116*VLOOKUP(B116,Maßnahmen[#All],6,FALSE),MIN(VLOOKUP(B116,Maßnahmen[#All],5,FALSE),S116*VLOOKUP(B116,Maßnahmen[#All],6,FALSE))),S116),2)</f>
        <v>0</v>
      </c>
      <c r="U116" s="137"/>
      <c r="V116" s="104"/>
      <c r="W116" s="139">
        <f>ROUNDDOWN(IF(B116&lt;&gt;"",IF(VLOOKUP(B116,Maßnahmen[#All],5,FALSE)=0,U116*VLOOKUP(B116,Maßnahmen[#All],6,FALSE),MIN(VLOOKUP(B116,Maßnahmen[#All],5,FALSE),U116*VLOOKUP(B116,Maßnahmen[#All],6,FALSE))),U116),2)</f>
        <v>0</v>
      </c>
      <c r="X116" s="181"/>
      <c r="Y116" s="175"/>
      <c r="Z116" s="20">
        <f t="shared" si="15"/>
        <v>100</v>
      </c>
      <c r="AA116">
        <f t="shared" si="18"/>
        <v>0</v>
      </c>
    </row>
    <row r="117" spans="1:27" ht="21" customHeight="1" x14ac:dyDescent="0.25">
      <c r="A117" s="101"/>
      <c r="B117" s="102"/>
      <c r="C117" s="147" t="str">
        <f>IF($B117="","",VLOOKUP($B117,Maßnahmen[],2,FALSE))</f>
        <v/>
      </c>
      <c r="D117" s="147" t="str">
        <f>IF($B117="","",VLOOKUP($B117,Maßnahmen[],3,FALSE))</f>
        <v/>
      </c>
      <c r="E117" s="147" t="str">
        <f>IF($B117="","",VLOOKUP($B117,Maßnahmen[],4,FALSE))</f>
        <v/>
      </c>
      <c r="F117" s="102"/>
      <c r="G117" s="102"/>
      <c r="H117" s="149"/>
      <c r="I117" s="103"/>
      <c r="J117" s="116" t="str">
        <f t="shared" si="16"/>
        <v/>
      </c>
      <c r="K117" s="89"/>
      <c r="L117" s="93"/>
      <c r="M117" s="90"/>
      <c r="N117" s="104"/>
      <c r="O117" s="105"/>
      <c r="P117" s="81" t="str">
        <f t="shared" si="14"/>
        <v/>
      </c>
      <c r="Q117" s="81" t="str">
        <f t="shared" si="17"/>
        <v/>
      </c>
      <c r="R117" s="95"/>
      <c r="S117" s="95"/>
      <c r="T117" s="130">
        <f>ROUNDDOWN(IF(B117&lt;&gt;"",IF(VLOOKUP(B117,Maßnahmen[#All],5,FALSE)=0,S117*VLOOKUP(B117,Maßnahmen[#All],6,FALSE),MIN(VLOOKUP(B117,Maßnahmen[#All],5,FALSE),S117*VLOOKUP(B117,Maßnahmen[#All],6,FALSE))),S117),2)</f>
        <v>0</v>
      </c>
      <c r="U117" s="137"/>
      <c r="V117" s="104"/>
      <c r="W117" s="139">
        <f>ROUNDDOWN(IF(B117&lt;&gt;"",IF(VLOOKUP(B117,Maßnahmen[#All],5,FALSE)=0,U117*VLOOKUP(B117,Maßnahmen[#All],6,FALSE),MIN(VLOOKUP(B117,Maßnahmen[#All],5,FALSE),U117*VLOOKUP(B117,Maßnahmen[#All],6,FALSE))),U117),2)</f>
        <v>0</v>
      </c>
      <c r="X117" s="181"/>
      <c r="Y117" s="175"/>
      <c r="Z117" s="20">
        <f t="shared" si="15"/>
        <v>100</v>
      </c>
      <c r="AA117">
        <f t="shared" si="18"/>
        <v>0</v>
      </c>
    </row>
    <row r="118" spans="1:27" ht="21" customHeight="1" x14ac:dyDescent="0.25">
      <c r="A118" s="101"/>
      <c r="B118" s="102"/>
      <c r="C118" s="147" t="str">
        <f>IF($B118="","",VLOOKUP($B118,Maßnahmen[],2,FALSE))</f>
        <v/>
      </c>
      <c r="D118" s="147" t="str">
        <f>IF($B118="","",VLOOKUP($B118,Maßnahmen[],3,FALSE))</f>
        <v/>
      </c>
      <c r="E118" s="147" t="str">
        <f>IF($B118="","",VLOOKUP($B118,Maßnahmen[],4,FALSE))</f>
        <v/>
      </c>
      <c r="F118" s="102"/>
      <c r="G118" s="102"/>
      <c r="H118" s="149"/>
      <c r="I118" s="103"/>
      <c r="J118" s="116" t="str">
        <f t="shared" si="16"/>
        <v/>
      </c>
      <c r="K118" s="89"/>
      <c r="L118" s="93"/>
      <c r="M118" s="90"/>
      <c r="N118" s="104"/>
      <c r="O118" s="105"/>
      <c r="P118" s="81" t="str">
        <f t="shared" si="14"/>
        <v/>
      </c>
      <c r="Q118" s="81" t="str">
        <f t="shared" si="17"/>
        <v/>
      </c>
      <c r="R118" s="95"/>
      <c r="S118" s="95"/>
      <c r="T118" s="130">
        <f>ROUNDDOWN(IF(B118&lt;&gt;"",IF(VLOOKUP(B118,Maßnahmen[#All],5,FALSE)=0,S118*VLOOKUP(B118,Maßnahmen[#All],6,FALSE),MIN(VLOOKUP(B118,Maßnahmen[#All],5,FALSE),S118*VLOOKUP(B118,Maßnahmen[#All],6,FALSE))),S118),2)</f>
        <v>0</v>
      </c>
      <c r="U118" s="137"/>
      <c r="V118" s="104"/>
      <c r="W118" s="139">
        <f>ROUNDDOWN(IF(B118&lt;&gt;"",IF(VLOOKUP(B118,Maßnahmen[#All],5,FALSE)=0,U118*VLOOKUP(B118,Maßnahmen[#All],6,FALSE),MIN(VLOOKUP(B118,Maßnahmen[#All],5,FALSE),U118*VLOOKUP(B118,Maßnahmen[#All],6,FALSE))),U118),2)</f>
        <v>0</v>
      </c>
      <c r="X118" s="181"/>
      <c r="Y118" s="175"/>
      <c r="Z118" s="20">
        <f t="shared" si="15"/>
        <v>100</v>
      </c>
      <c r="AA118">
        <f t="shared" si="18"/>
        <v>0</v>
      </c>
    </row>
    <row r="119" spans="1:27" ht="21" customHeight="1" x14ac:dyDescent="0.25">
      <c r="A119" s="101"/>
      <c r="B119" s="102"/>
      <c r="C119" s="147" t="str">
        <f>IF($B119="","",VLOOKUP($B119,Maßnahmen[],2,FALSE))</f>
        <v/>
      </c>
      <c r="D119" s="147" t="str">
        <f>IF($B119="","",VLOOKUP($B119,Maßnahmen[],3,FALSE))</f>
        <v/>
      </c>
      <c r="E119" s="147" t="str">
        <f>IF($B119="","",VLOOKUP($B119,Maßnahmen[],4,FALSE))</f>
        <v/>
      </c>
      <c r="F119" s="102"/>
      <c r="G119" s="102"/>
      <c r="H119" s="149"/>
      <c r="I119" s="103"/>
      <c r="J119" s="116" t="str">
        <f t="shared" si="16"/>
        <v/>
      </c>
      <c r="K119" s="89"/>
      <c r="L119" s="93"/>
      <c r="M119" s="90"/>
      <c r="N119" s="104"/>
      <c r="O119" s="105"/>
      <c r="P119" s="81" t="str">
        <f t="shared" si="14"/>
        <v/>
      </c>
      <c r="Q119" s="81" t="str">
        <f t="shared" si="17"/>
        <v/>
      </c>
      <c r="R119" s="95"/>
      <c r="S119" s="95"/>
      <c r="T119" s="130">
        <f>ROUNDDOWN(IF(B119&lt;&gt;"",IF(VLOOKUP(B119,Maßnahmen[#All],5,FALSE)=0,S119*VLOOKUP(B119,Maßnahmen[#All],6,FALSE),MIN(VLOOKUP(B119,Maßnahmen[#All],5,FALSE),S119*VLOOKUP(B119,Maßnahmen[#All],6,FALSE))),S119),2)</f>
        <v>0</v>
      </c>
      <c r="U119" s="137"/>
      <c r="V119" s="104"/>
      <c r="W119" s="139">
        <f>ROUNDDOWN(IF(B119&lt;&gt;"",IF(VLOOKUP(B119,Maßnahmen[#All],5,FALSE)=0,U119*VLOOKUP(B119,Maßnahmen[#All],6,FALSE),MIN(VLOOKUP(B119,Maßnahmen[#All],5,FALSE),U119*VLOOKUP(B119,Maßnahmen[#All],6,FALSE))),U119),2)</f>
        <v>0</v>
      </c>
      <c r="X119" s="181"/>
      <c r="Y119" s="175"/>
      <c r="Z119" s="20">
        <f t="shared" si="15"/>
        <v>100</v>
      </c>
      <c r="AA119">
        <f t="shared" si="18"/>
        <v>0</v>
      </c>
    </row>
    <row r="120" spans="1:27" ht="21" customHeight="1" x14ac:dyDescent="0.25">
      <c r="A120" s="101"/>
      <c r="B120" s="102"/>
      <c r="C120" s="147" t="str">
        <f>IF($B120="","",VLOOKUP($B120,Maßnahmen[],2,FALSE))</f>
        <v/>
      </c>
      <c r="D120" s="147" t="str">
        <f>IF($B120="","",VLOOKUP($B120,Maßnahmen[],3,FALSE))</f>
        <v/>
      </c>
      <c r="E120" s="147" t="str">
        <f>IF($B120="","",VLOOKUP($B120,Maßnahmen[],4,FALSE))</f>
        <v/>
      </c>
      <c r="F120" s="102"/>
      <c r="G120" s="102"/>
      <c r="H120" s="149"/>
      <c r="I120" s="103"/>
      <c r="J120" s="116" t="str">
        <f t="shared" si="16"/>
        <v/>
      </c>
      <c r="K120" s="89"/>
      <c r="L120" s="93"/>
      <c r="M120" s="90"/>
      <c r="N120" s="104"/>
      <c r="O120" s="105"/>
      <c r="P120" s="81" t="str">
        <f t="shared" si="14"/>
        <v/>
      </c>
      <c r="Q120" s="81" t="str">
        <f t="shared" si="17"/>
        <v/>
      </c>
      <c r="R120" s="95"/>
      <c r="S120" s="95"/>
      <c r="T120" s="130">
        <f>ROUNDDOWN(IF(B120&lt;&gt;"",IF(VLOOKUP(B120,Maßnahmen[#All],5,FALSE)=0,S120*VLOOKUP(B120,Maßnahmen[#All],6,FALSE),MIN(VLOOKUP(B120,Maßnahmen[#All],5,FALSE),S120*VLOOKUP(B120,Maßnahmen[#All],6,FALSE))),S120),2)</f>
        <v>0</v>
      </c>
      <c r="U120" s="137"/>
      <c r="V120" s="104"/>
      <c r="W120" s="139">
        <f>ROUNDDOWN(IF(B120&lt;&gt;"",IF(VLOOKUP(B120,Maßnahmen[#All],5,FALSE)=0,U120*VLOOKUP(B120,Maßnahmen[#All],6,FALSE),MIN(VLOOKUP(B120,Maßnahmen[#All],5,FALSE),U120*VLOOKUP(B120,Maßnahmen[#All],6,FALSE))),U120),2)</f>
        <v>0</v>
      </c>
      <c r="X120" s="181"/>
      <c r="Y120" s="175"/>
      <c r="Z120" s="20">
        <f t="shared" si="15"/>
        <v>100</v>
      </c>
      <c r="AA120">
        <f t="shared" si="18"/>
        <v>0</v>
      </c>
    </row>
    <row r="121" spans="1:27" ht="21" customHeight="1" x14ac:dyDescent="0.25">
      <c r="A121" s="101"/>
      <c r="B121" s="102"/>
      <c r="C121" s="147" t="str">
        <f>IF($B121="","",VLOOKUP($B121,Maßnahmen[],2,FALSE))</f>
        <v/>
      </c>
      <c r="D121" s="147" t="str">
        <f>IF($B121="","",VLOOKUP($B121,Maßnahmen[],3,FALSE))</f>
        <v/>
      </c>
      <c r="E121" s="147" t="str">
        <f>IF($B121="","",VLOOKUP($B121,Maßnahmen[],4,FALSE))</f>
        <v/>
      </c>
      <c r="F121" s="102"/>
      <c r="G121" s="102"/>
      <c r="H121" s="149"/>
      <c r="I121" s="103"/>
      <c r="J121" s="116" t="str">
        <f t="shared" si="16"/>
        <v/>
      </c>
      <c r="K121" s="89"/>
      <c r="L121" s="93"/>
      <c r="M121" s="90"/>
      <c r="N121" s="104"/>
      <c r="O121" s="105"/>
      <c r="P121" s="81" t="str">
        <f t="shared" si="14"/>
        <v/>
      </c>
      <c r="Q121" s="81" t="str">
        <f t="shared" si="17"/>
        <v/>
      </c>
      <c r="R121" s="95"/>
      <c r="S121" s="95"/>
      <c r="T121" s="130">
        <f>ROUNDDOWN(IF(B121&lt;&gt;"",IF(VLOOKUP(B121,Maßnahmen[#All],5,FALSE)=0,S121*VLOOKUP(B121,Maßnahmen[#All],6,FALSE),MIN(VLOOKUP(B121,Maßnahmen[#All],5,FALSE),S121*VLOOKUP(B121,Maßnahmen[#All],6,FALSE))),S121),2)</f>
        <v>0</v>
      </c>
      <c r="U121" s="137"/>
      <c r="V121" s="104"/>
      <c r="W121" s="139">
        <f>ROUNDDOWN(IF(B121&lt;&gt;"",IF(VLOOKUP(B121,Maßnahmen[#All],5,FALSE)=0,U121*VLOOKUP(B121,Maßnahmen[#All],6,FALSE),MIN(VLOOKUP(B121,Maßnahmen[#All],5,FALSE),U121*VLOOKUP(B121,Maßnahmen[#All],6,FALSE))),U121),2)</f>
        <v>0</v>
      </c>
      <c r="X121" s="181"/>
      <c r="Y121" s="175"/>
      <c r="Z121" s="20">
        <f t="shared" si="15"/>
        <v>100</v>
      </c>
      <c r="AA121">
        <f t="shared" si="18"/>
        <v>0</v>
      </c>
    </row>
    <row r="122" spans="1:27" ht="21" customHeight="1" x14ac:dyDescent="0.25">
      <c r="A122" s="101"/>
      <c r="B122" s="102"/>
      <c r="C122" s="147" t="str">
        <f>IF($B122="","",VLOOKUP($B122,Maßnahmen[],2,FALSE))</f>
        <v/>
      </c>
      <c r="D122" s="147" t="str">
        <f>IF($B122="","",VLOOKUP($B122,Maßnahmen[],3,FALSE))</f>
        <v/>
      </c>
      <c r="E122" s="147" t="str">
        <f>IF($B122="","",VLOOKUP($B122,Maßnahmen[],4,FALSE))</f>
        <v/>
      </c>
      <c r="F122" s="102"/>
      <c r="G122" s="102"/>
      <c r="H122" s="149"/>
      <c r="I122" s="103"/>
      <c r="J122" s="116" t="str">
        <f t="shared" si="16"/>
        <v/>
      </c>
      <c r="K122" s="89"/>
      <c r="L122" s="93"/>
      <c r="M122" s="90"/>
      <c r="N122" s="104"/>
      <c r="O122" s="105"/>
      <c r="P122" s="81" t="str">
        <f t="shared" si="14"/>
        <v/>
      </c>
      <c r="Q122" s="81" t="str">
        <f t="shared" si="17"/>
        <v/>
      </c>
      <c r="R122" s="95"/>
      <c r="S122" s="95"/>
      <c r="T122" s="130">
        <f>ROUNDDOWN(IF(B122&lt;&gt;"",IF(VLOOKUP(B122,Maßnahmen[#All],5,FALSE)=0,S122*VLOOKUP(B122,Maßnahmen[#All],6,FALSE),MIN(VLOOKUP(B122,Maßnahmen[#All],5,FALSE),S122*VLOOKUP(B122,Maßnahmen[#All],6,FALSE))),S122),2)</f>
        <v>0</v>
      </c>
      <c r="U122" s="137"/>
      <c r="V122" s="104"/>
      <c r="W122" s="139">
        <f>ROUNDDOWN(IF(B122&lt;&gt;"",IF(VLOOKUP(B122,Maßnahmen[#All],5,FALSE)=0,U122*VLOOKUP(B122,Maßnahmen[#All],6,FALSE),MIN(VLOOKUP(B122,Maßnahmen[#All],5,FALSE),U122*VLOOKUP(B122,Maßnahmen[#All],6,FALSE))),U122),2)</f>
        <v>0</v>
      </c>
      <c r="X122" s="181"/>
      <c r="Y122" s="175"/>
      <c r="Z122" s="20">
        <f t="shared" si="15"/>
        <v>100</v>
      </c>
      <c r="AA122">
        <f t="shared" si="18"/>
        <v>0</v>
      </c>
    </row>
    <row r="123" spans="1:27" ht="21" customHeight="1" x14ac:dyDescent="0.25">
      <c r="A123" s="101"/>
      <c r="B123" s="102"/>
      <c r="C123" s="147" t="str">
        <f>IF($B123="","",VLOOKUP($B123,Maßnahmen[],2,FALSE))</f>
        <v/>
      </c>
      <c r="D123" s="147" t="str">
        <f>IF($B123="","",VLOOKUP($B123,Maßnahmen[],3,FALSE))</f>
        <v/>
      </c>
      <c r="E123" s="147" t="str">
        <f>IF($B123="","",VLOOKUP($B123,Maßnahmen[],4,FALSE))</f>
        <v/>
      </c>
      <c r="F123" s="102"/>
      <c r="G123" s="102"/>
      <c r="H123" s="149"/>
      <c r="I123" s="103"/>
      <c r="J123" s="116" t="str">
        <f t="shared" si="16"/>
        <v/>
      </c>
      <c r="K123" s="89"/>
      <c r="L123" s="93"/>
      <c r="M123" s="90"/>
      <c r="N123" s="104"/>
      <c r="O123" s="105"/>
      <c r="P123" s="81" t="str">
        <f t="shared" si="14"/>
        <v/>
      </c>
      <c r="Q123" s="81" t="str">
        <f t="shared" si="17"/>
        <v/>
      </c>
      <c r="R123" s="95"/>
      <c r="S123" s="95"/>
      <c r="T123" s="130">
        <f>ROUNDDOWN(IF(B123&lt;&gt;"",IF(VLOOKUP(B123,Maßnahmen[#All],5,FALSE)=0,S123*VLOOKUP(B123,Maßnahmen[#All],6,FALSE),MIN(VLOOKUP(B123,Maßnahmen[#All],5,FALSE),S123*VLOOKUP(B123,Maßnahmen[#All],6,FALSE))),S123),2)</f>
        <v>0</v>
      </c>
      <c r="U123" s="137"/>
      <c r="V123" s="104"/>
      <c r="W123" s="139">
        <f>ROUNDDOWN(IF(B123&lt;&gt;"",IF(VLOOKUP(B123,Maßnahmen[#All],5,FALSE)=0,U123*VLOOKUP(B123,Maßnahmen[#All],6,FALSE),MIN(VLOOKUP(B123,Maßnahmen[#All],5,FALSE),U123*VLOOKUP(B123,Maßnahmen[#All],6,FALSE))),U123),2)</f>
        <v>0</v>
      </c>
      <c r="X123" s="181"/>
      <c r="Y123" s="175"/>
      <c r="Z123" s="20">
        <f t="shared" si="15"/>
        <v>100</v>
      </c>
      <c r="AA123">
        <f t="shared" si="18"/>
        <v>0</v>
      </c>
    </row>
    <row r="124" spans="1:27" ht="21" customHeight="1" x14ac:dyDescent="0.25">
      <c r="A124" s="101"/>
      <c r="B124" s="102"/>
      <c r="C124" s="147" t="str">
        <f>IF($B124="","",VLOOKUP($B124,Maßnahmen[],2,FALSE))</f>
        <v/>
      </c>
      <c r="D124" s="147" t="str">
        <f>IF($B124="","",VLOOKUP($B124,Maßnahmen[],3,FALSE))</f>
        <v/>
      </c>
      <c r="E124" s="147" t="str">
        <f>IF($B124="","",VLOOKUP($B124,Maßnahmen[],4,FALSE))</f>
        <v/>
      </c>
      <c r="F124" s="102"/>
      <c r="G124" s="102"/>
      <c r="H124" s="149"/>
      <c r="I124" s="103"/>
      <c r="J124" s="116" t="str">
        <f t="shared" si="16"/>
        <v/>
      </c>
      <c r="K124" s="89"/>
      <c r="L124" s="93"/>
      <c r="M124" s="90"/>
      <c r="N124" s="104"/>
      <c r="O124" s="105"/>
      <c r="P124" s="81" t="str">
        <f t="shared" si="14"/>
        <v/>
      </c>
      <c r="Q124" s="81" t="str">
        <f t="shared" si="17"/>
        <v/>
      </c>
      <c r="R124" s="95"/>
      <c r="S124" s="95"/>
      <c r="T124" s="130">
        <f>ROUNDDOWN(IF(B124&lt;&gt;"",IF(VLOOKUP(B124,Maßnahmen[#All],5,FALSE)=0,S124*VLOOKUP(B124,Maßnahmen[#All],6,FALSE),MIN(VLOOKUP(B124,Maßnahmen[#All],5,FALSE),S124*VLOOKUP(B124,Maßnahmen[#All],6,FALSE))),S124),2)</f>
        <v>0</v>
      </c>
      <c r="U124" s="137"/>
      <c r="V124" s="104"/>
      <c r="W124" s="139">
        <f>ROUNDDOWN(IF(B124&lt;&gt;"",IF(VLOOKUP(B124,Maßnahmen[#All],5,FALSE)=0,U124*VLOOKUP(B124,Maßnahmen[#All],6,FALSE),MIN(VLOOKUP(B124,Maßnahmen[#All],5,FALSE),U124*VLOOKUP(B124,Maßnahmen[#All],6,FALSE))),U124),2)</f>
        <v>0</v>
      </c>
      <c r="X124" s="181"/>
      <c r="Y124" s="175"/>
      <c r="Z124" s="20">
        <f t="shared" si="15"/>
        <v>100</v>
      </c>
      <c r="AA124">
        <f t="shared" si="18"/>
        <v>0</v>
      </c>
    </row>
    <row r="125" spans="1:27" ht="21" customHeight="1" x14ac:dyDescent="0.25">
      <c r="A125" s="101"/>
      <c r="B125" s="102"/>
      <c r="C125" s="147" t="str">
        <f>IF($B125="","",VLOOKUP($B125,Maßnahmen[],2,FALSE))</f>
        <v/>
      </c>
      <c r="D125" s="147" t="str">
        <f>IF($B125="","",VLOOKUP($B125,Maßnahmen[],3,FALSE))</f>
        <v/>
      </c>
      <c r="E125" s="147" t="str">
        <f>IF($B125="","",VLOOKUP($B125,Maßnahmen[],4,FALSE))</f>
        <v/>
      </c>
      <c r="F125" s="102"/>
      <c r="G125" s="102"/>
      <c r="H125" s="149"/>
      <c r="I125" s="103"/>
      <c r="J125" s="116" t="str">
        <f t="shared" si="16"/>
        <v/>
      </c>
      <c r="K125" s="89"/>
      <c r="L125" s="93"/>
      <c r="M125" s="90"/>
      <c r="N125" s="104"/>
      <c r="O125" s="105"/>
      <c r="P125" s="81" t="str">
        <f t="shared" si="14"/>
        <v/>
      </c>
      <c r="Q125" s="81" t="str">
        <f t="shared" si="17"/>
        <v/>
      </c>
      <c r="R125" s="95"/>
      <c r="S125" s="95"/>
      <c r="T125" s="130">
        <f>ROUNDDOWN(IF(B125&lt;&gt;"",IF(VLOOKUP(B125,Maßnahmen[#All],5,FALSE)=0,S125*VLOOKUP(B125,Maßnahmen[#All],6,FALSE),MIN(VLOOKUP(B125,Maßnahmen[#All],5,FALSE),S125*VLOOKUP(B125,Maßnahmen[#All],6,FALSE))),S125),2)</f>
        <v>0</v>
      </c>
      <c r="U125" s="137"/>
      <c r="V125" s="104"/>
      <c r="W125" s="139">
        <f>ROUNDDOWN(IF(B125&lt;&gt;"",IF(VLOOKUP(B125,Maßnahmen[#All],5,FALSE)=0,U125*VLOOKUP(B125,Maßnahmen[#All],6,FALSE),MIN(VLOOKUP(B125,Maßnahmen[#All],5,FALSE),U125*VLOOKUP(B125,Maßnahmen[#All],6,FALSE))),U125),2)</f>
        <v>0</v>
      </c>
      <c r="X125" s="181"/>
      <c r="Y125" s="175"/>
      <c r="Z125" s="20">
        <f t="shared" si="15"/>
        <v>100</v>
      </c>
      <c r="AA125">
        <f t="shared" si="18"/>
        <v>0</v>
      </c>
    </row>
    <row r="126" spans="1:27" ht="21" customHeight="1" x14ac:dyDescent="0.25">
      <c r="A126" s="101"/>
      <c r="B126" s="102"/>
      <c r="C126" s="147" t="str">
        <f>IF($B126="","",VLOOKUP($B126,Maßnahmen[],2,FALSE))</f>
        <v/>
      </c>
      <c r="D126" s="147" t="str">
        <f>IF($B126="","",VLOOKUP($B126,Maßnahmen[],3,FALSE))</f>
        <v/>
      </c>
      <c r="E126" s="147" t="str">
        <f>IF($B126="","",VLOOKUP($B126,Maßnahmen[],4,FALSE))</f>
        <v/>
      </c>
      <c r="F126" s="102"/>
      <c r="G126" s="102"/>
      <c r="H126" s="149"/>
      <c r="I126" s="103"/>
      <c r="J126" s="116" t="str">
        <f t="shared" si="16"/>
        <v/>
      </c>
      <c r="K126" s="89"/>
      <c r="L126" s="93"/>
      <c r="M126" s="90"/>
      <c r="N126" s="104"/>
      <c r="O126" s="105"/>
      <c r="P126" s="81" t="str">
        <f t="shared" si="14"/>
        <v/>
      </c>
      <c r="Q126" s="81" t="str">
        <f t="shared" si="17"/>
        <v/>
      </c>
      <c r="R126" s="95"/>
      <c r="S126" s="95"/>
      <c r="T126" s="130">
        <f>ROUNDDOWN(IF(B126&lt;&gt;"",IF(VLOOKUP(B126,Maßnahmen[#All],5,FALSE)=0,S126*VLOOKUP(B126,Maßnahmen[#All],6,FALSE),MIN(VLOOKUP(B126,Maßnahmen[#All],5,FALSE),S126*VLOOKUP(B126,Maßnahmen[#All],6,FALSE))),S126),2)</f>
        <v>0</v>
      </c>
      <c r="U126" s="137"/>
      <c r="V126" s="104"/>
      <c r="W126" s="139">
        <f>ROUNDDOWN(IF(B126&lt;&gt;"",IF(VLOOKUP(B126,Maßnahmen[#All],5,FALSE)=0,U126*VLOOKUP(B126,Maßnahmen[#All],6,FALSE),MIN(VLOOKUP(B126,Maßnahmen[#All],5,FALSE),U126*VLOOKUP(B126,Maßnahmen[#All],6,FALSE))),U126),2)</f>
        <v>0</v>
      </c>
      <c r="X126" s="181"/>
      <c r="Y126" s="175"/>
      <c r="Z126" s="20">
        <f t="shared" si="15"/>
        <v>100</v>
      </c>
      <c r="AA126">
        <f t="shared" si="18"/>
        <v>0</v>
      </c>
    </row>
    <row r="127" spans="1:27" ht="21" customHeight="1" x14ac:dyDescent="0.25">
      <c r="A127" s="101"/>
      <c r="B127" s="102"/>
      <c r="C127" s="147" t="str">
        <f>IF($B127="","",VLOOKUP($B127,Maßnahmen[],2,FALSE))</f>
        <v/>
      </c>
      <c r="D127" s="147" t="str">
        <f>IF($B127="","",VLOOKUP($B127,Maßnahmen[],3,FALSE))</f>
        <v/>
      </c>
      <c r="E127" s="147" t="str">
        <f>IF($B127="","",VLOOKUP($B127,Maßnahmen[],4,FALSE))</f>
        <v/>
      </c>
      <c r="F127" s="102"/>
      <c r="G127" s="102"/>
      <c r="H127" s="149"/>
      <c r="I127" s="103"/>
      <c r="J127" s="116" t="str">
        <f t="shared" si="16"/>
        <v/>
      </c>
      <c r="K127" s="89"/>
      <c r="L127" s="93"/>
      <c r="M127" s="90"/>
      <c r="N127" s="104"/>
      <c r="O127" s="105"/>
      <c r="P127" s="81" t="str">
        <f t="shared" si="14"/>
        <v/>
      </c>
      <c r="Q127" s="81" t="str">
        <f t="shared" si="17"/>
        <v/>
      </c>
      <c r="R127" s="95"/>
      <c r="S127" s="95"/>
      <c r="T127" s="130">
        <f>ROUNDDOWN(IF(B127&lt;&gt;"",IF(VLOOKUP(B127,Maßnahmen[#All],5,FALSE)=0,S127*VLOOKUP(B127,Maßnahmen[#All],6,FALSE),MIN(VLOOKUP(B127,Maßnahmen[#All],5,FALSE),S127*VLOOKUP(B127,Maßnahmen[#All],6,FALSE))),S127),2)</f>
        <v>0</v>
      </c>
      <c r="U127" s="137"/>
      <c r="V127" s="104"/>
      <c r="W127" s="139">
        <f>ROUNDDOWN(IF(B127&lt;&gt;"",IF(VLOOKUP(B127,Maßnahmen[#All],5,FALSE)=0,U127*VLOOKUP(B127,Maßnahmen[#All],6,FALSE),MIN(VLOOKUP(B127,Maßnahmen[#All],5,FALSE),U127*VLOOKUP(B127,Maßnahmen[#All],6,FALSE))),U127),2)</f>
        <v>0</v>
      </c>
      <c r="X127" s="181"/>
      <c r="Y127" s="175"/>
      <c r="Z127" s="20">
        <f t="shared" si="15"/>
        <v>100</v>
      </c>
      <c r="AA127">
        <f t="shared" si="18"/>
        <v>0</v>
      </c>
    </row>
    <row r="128" spans="1:27" ht="21" customHeight="1" x14ac:dyDescent="0.25">
      <c r="A128" s="101"/>
      <c r="B128" s="102"/>
      <c r="C128" s="147" t="str">
        <f>IF($B128="","",VLOOKUP($B128,Maßnahmen[],2,FALSE))</f>
        <v/>
      </c>
      <c r="D128" s="147" t="str">
        <f>IF($B128="","",VLOOKUP($B128,Maßnahmen[],3,FALSE))</f>
        <v/>
      </c>
      <c r="E128" s="147" t="str">
        <f>IF($B128="","",VLOOKUP($B128,Maßnahmen[],4,FALSE))</f>
        <v/>
      </c>
      <c r="F128" s="102"/>
      <c r="G128" s="102"/>
      <c r="H128" s="149"/>
      <c r="I128" s="103"/>
      <c r="J128" s="116" t="str">
        <f t="shared" si="16"/>
        <v/>
      </c>
      <c r="K128" s="89"/>
      <c r="L128" s="93"/>
      <c r="M128" s="90"/>
      <c r="N128" s="104"/>
      <c r="O128" s="105"/>
      <c r="P128" s="81" t="str">
        <f t="shared" si="14"/>
        <v/>
      </c>
      <c r="Q128" s="81" t="str">
        <f t="shared" si="17"/>
        <v/>
      </c>
      <c r="R128" s="95"/>
      <c r="S128" s="95"/>
      <c r="T128" s="130">
        <f>ROUNDDOWN(IF(B128&lt;&gt;"",IF(VLOOKUP(B128,Maßnahmen[#All],5,FALSE)=0,S128*VLOOKUP(B128,Maßnahmen[#All],6,FALSE),MIN(VLOOKUP(B128,Maßnahmen[#All],5,FALSE),S128*VLOOKUP(B128,Maßnahmen[#All],6,FALSE))),S128),2)</f>
        <v>0</v>
      </c>
      <c r="U128" s="137"/>
      <c r="V128" s="104"/>
      <c r="W128" s="139">
        <f>ROUNDDOWN(IF(B128&lt;&gt;"",IF(VLOOKUP(B128,Maßnahmen[#All],5,FALSE)=0,U128*VLOOKUP(B128,Maßnahmen[#All],6,FALSE),MIN(VLOOKUP(B128,Maßnahmen[#All],5,FALSE),U128*VLOOKUP(B128,Maßnahmen[#All],6,FALSE))),U128),2)</f>
        <v>0</v>
      </c>
      <c r="X128" s="181"/>
      <c r="Y128" s="175"/>
      <c r="Z128" s="20">
        <f t="shared" si="15"/>
        <v>100</v>
      </c>
      <c r="AA128">
        <f t="shared" si="18"/>
        <v>0</v>
      </c>
    </row>
    <row r="129" spans="1:27" ht="21" customHeight="1" x14ac:dyDescent="0.25">
      <c r="A129" s="101"/>
      <c r="B129" s="102"/>
      <c r="C129" s="147" t="str">
        <f>IF($B129="","",VLOOKUP($B129,Maßnahmen[],2,FALSE))</f>
        <v/>
      </c>
      <c r="D129" s="147" t="str">
        <f>IF($B129="","",VLOOKUP($B129,Maßnahmen[],3,FALSE))</f>
        <v/>
      </c>
      <c r="E129" s="147" t="str">
        <f>IF($B129="","",VLOOKUP($B129,Maßnahmen[],4,FALSE))</f>
        <v/>
      </c>
      <c r="F129" s="102"/>
      <c r="G129" s="102"/>
      <c r="H129" s="149"/>
      <c r="I129" s="103"/>
      <c r="J129" s="116" t="str">
        <f t="shared" si="16"/>
        <v/>
      </c>
      <c r="K129" s="89"/>
      <c r="L129" s="93"/>
      <c r="M129" s="90"/>
      <c r="N129" s="104"/>
      <c r="O129" s="105"/>
      <c r="P129" s="81" t="str">
        <f t="shared" si="14"/>
        <v/>
      </c>
      <c r="Q129" s="81" t="str">
        <f t="shared" si="17"/>
        <v/>
      </c>
      <c r="R129" s="95"/>
      <c r="S129" s="95"/>
      <c r="T129" s="130">
        <f>ROUNDDOWN(IF(B129&lt;&gt;"",IF(VLOOKUP(B129,Maßnahmen[#All],5,FALSE)=0,S129*VLOOKUP(B129,Maßnahmen[#All],6,FALSE),MIN(VLOOKUP(B129,Maßnahmen[#All],5,FALSE),S129*VLOOKUP(B129,Maßnahmen[#All],6,FALSE))),S129),2)</f>
        <v>0</v>
      </c>
      <c r="U129" s="137"/>
      <c r="V129" s="104"/>
      <c r="W129" s="139">
        <f>ROUNDDOWN(IF(B129&lt;&gt;"",IF(VLOOKUP(B129,Maßnahmen[#All],5,FALSE)=0,U129*VLOOKUP(B129,Maßnahmen[#All],6,FALSE),MIN(VLOOKUP(B129,Maßnahmen[#All],5,FALSE),U129*VLOOKUP(B129,Maßnahmen[#All],6,FALSE))),U129),2)</f>
        <v>0</v>
      </c>
      <c r="X129" s="181"/>
      <c r="Y129" s="175"/>
      <c r="Z129" s="20">
        <f t="shared" si="15"/>
        <v>100</v>
      </c>
      <c r="AA129">
        <f t="shared" si="18"/>
        <v>0</v>
      </c>
    </row>
    <row r="130" spans="1:27" ht="21" customHeight="1" x14ac:dyDescent="0.25">
      <c r="A130" s="101"/>
      <c r="B130" s="102"/>
      <c r="C130" s="147" t="str">
        <f>IF($B130="","",VLOOKUP($B130,Maßnahmen[],2,FALSE))</f>
        <v/>
      </c>
      <c r="D130" s="147" t="str">
        <f>IF($B130="","",VLOOKUP($B130,Maßnahmen[],3,FALSE))</f>
        <v/>
      </c>
      <c r="E130" s="147" t="str">
        <f>IF($B130="","",VLOOKUP($B130,Maßnahmen[],4,FALSE))</f>
        <v/>
      </c>
      <c r="F130" s="102"/>
      <c r="G130" s="102"/>
      <c r="H130" s="149"/>
      <c r="I130" s="103"/>
      <c r="J130" s="116" t="str">
        <f t="shared" si="16"/>
        <v/>
      </c>
      <c r="K130" s="89"/>
      <c r="L130" s="93"/>
      <c r="M130" s="90"/>
      <c r="N130" s="104"/>
      <c r="O130" s="105"/>
      <c r="P130" s="81" t="str">
        <f t="shared" si="14"/>
        <v/>
      </c>
      <c r="Q130" s="81" t="str">
        <f t="shared" si="17"/>
        <v/>
      </c>
      <c r="R130" s="95"/>
      <c r="S130" s="95"/>
      <c r="T130" s="130">
        <f>ROUNDDOWN(IF(B130&lt;&gt;"",IF(VLOOKUP(B130,Maßnahmen[#All],5,FALSE)=0,S130*VLOOKUP(B130,Maßnahmen[#All],6,FALSE),MIN(VLOOKUP(B130,Maßnahmen[#All],5,FALSE),S130*VLOOKUP(B130,Maßnahmen[#All],6,FALSE))),S130),2)</f>
        <v>0</v>
      </c>
      <c r="U130" s="137"/>
      <c r="V130" s="104"/>
      <c r="W130" s="139">
        <f>ROUNDDOWN(IF(B130&lt;&gt;"",IF(VLOOKUP(B130,Maßnahmen[#All],5,FALSE)=0,U130*VLOOKUP(B130,Maßnahmen[#All],6,FALSE),MIN(VLOOKUP(B130,Maßnahmen[#All],5,FALSE),U130*VLOOKUP(B130,Maßnahmen[#All],6,FALSE))),U130),2)</f>
        <v>0</v>
      </c>
      <c r="X130" s="181"/>
      <c r="Y130" s="175"/>
      <c r="Z130" s="20">
        <f t="shared" si="15"/>
        <v>100</v>
      </c>
      <c r="AA130">
        <f t="shared" si="18"/>
        <v>0</v>
      </c>
    </row>
    <row r="131" spans="1:27" ht="21" customHeight="1" x14ac:dyDescent="0.25">
      <c r="A131" s="101"/>
      <c r="B131" s="102"/>
      <c r="C131" s="147" t="str">
        <f>IF($B131="","",VLOOKUP($B131,Maßnahmen[],2,FALSE))</f>
        <v/>
      </c>
      <c r="D131" s="147" t="str">
        <f>IF($B131="","",VLOOKUP($B131,Maßnahmen[],3,FALSE))</f>
        <v/>
      </c>
      <c r="E131" s="147" t="str">
        <f>IF($B131="","",VLOOKUP($B131,Maßnahmen[],4,FALSE))</f>
        <v/>
      </c>
      <c r="F131" s="102"/>
      <c r="G131" s="102"/>
      <c r="H131" s="149"/>
      <c r="I131" s="103"/>
      <c r="J131" s="116" t="str">
        <f t="shared" si="16"/>
        <v/>
      </c>
      <c r="K131" s="89"/>
      <c r="L131" s="93"/>
      <c r="M131" s="90"/>
      <c r="N131" s="104"/>
      <c r="O131" s="105"/>
      <c r="P131" s="81" t="str">
        <f t="shared" si="14"/>
        <v/>
      </c>
      <c r="Q131" s="81" t="str">
        <f t="shared" si="17"/>
        <v/>
      </c>
      <c r="R131" s="95"/>
      <c r="S131" s="95"/>
      <c r="T131" s="130">
        <f>ROUNDDOWN(IF(B131&lt;&gt;"",IF(VLOOKUP(B131,Maßnahmen[#All],5,FALSE)=0,S131*VLOOKUP(B131,Maßnahmen[#All],6,FALSE),MIN(VLOOKUP(B131,Maßnahmen[#All],5,FALSE),S131*VLOOKUP(B131,Maßnahmen[#All],6,FALSE))),S131),2)</f>
        <v>0</v>
      </c>
      <c r="U131" s="137"/>
      <c r="V131" s="104"/>
      <c r="W131" s="139">
        <f>ROUNDDOWN(IF(B131&lt;&gt;"",IF(VLOOKUP(B131,Maßnahmen[#All],5,FALSE)=0,U131*VLOOKUP(B131,Maßnahmen[#All],6,FALSE),MIN(VLOOKUP(B131,Maßnahmen[#All],5,FALSE),U131*VLOOKUP(B131,Maßnahmen[#All],6,FALSE))),U131),2)</f>
        <v>0</v>
      </c>
      <c r="X131" s="181"/>
      <c r="Y131" s="175"/>
      <c r="Z131" s="20">
        <f t="shared" si="15"/>
        <v>100</v>
      </c>
      <c r="AA131">
        <f t="shared" si="18"/>
        <v>0</v>
      </c>
    </row>
    <row r="132" spans="1:27" ht="21" customHeight="1" x14ac:dyDescent="0.25">
      <c r="A132" s="101"/>
      <c r="B132" s="102"/>
      <c r="C132" s="147" t="str">
        <f>IF($B132="","",VLOOKUP($B132,Maßnahmen[],2,FALSE))</f>
        <v/>
      </c>
      <c r="D132" s="147" t="str">
        <f>IF($B132="","",VLOOKUP($B132,Maßnahmen[],3,FALSE))</f>
        <v/>
      </c>
      <c r="E132" s="147" t="str">
        <f>IF($B132="","",VLOOKUP($B132,Maßnahmen[],4,FALSE))</f>
        <v/>
      </c>
      <c r="F132" s="102"/>
      <c r="G132" s="102"/>
      <c r="H132" s="149"/>
      <c r="I132" s="103"/>
      <c r="J132" s="116" t="str">
        <f t="shared" si="16"/>
        <v/>
      </c>
      <c r="K132" s="89"/>
      <c r="L132" s="93"/>
      <c r="M132" s="90"/>
      <c r="N132" s="104"/>
      <c r="O132" s="105"/>
      <c r="P132" s="81" t="str">
        <f t="shared" si="14"/>
        <v/>
      </c>
      <c r="Q132" s="81" t="str">
        <f t="shared" si="17"/>
        <v/>
      </c>
      <c r="R132" s="95"/>
      <c r="S132" s="95"/>
      <c r="T132" s="130">
        <f>ROUNDDOWN(IF(B132&lt;&gt;"",IF(VLOOKUP(B132,Maßnahmen[#All],5,FALSE)=0,S132*VLOOKUP(B132,Maßnahmen[#All],6,FALSE),MIN(VLOOKUP(B132,Maßnahmen[#All],5,FALSE),S132*VLOOKUP(B132,Maßnahmen[#All],6,FALSE))),S132),2)</f>
        <v>0</v>
      </c>
      <c r="U132" s="137"/>
      <c r="V132" s="104"/>
      <c r="W132" s="139">
        <f>ROUNDDOWN(IF(B132&lt;&gt;"",IF(VLOOKUP(B132,Maßnahmen[#All],5,FALSE)=0,U132*VLOOKUP(B132,Maßnahmen[#All],6,FALSE),MIN(VLOOKUP(B132,Maßnahmen[#All],5,FALSE),U132*VLOOKUP(B132,Maßnahmen[#All],6,FALSE))),U132),2)</f>
        <v>0</v>
      </c>
      <c r="X132" s="181"/>
      <c r="Y132" s="175"/>
      <c r="Z132" s="20">
        <f t="shared" si="15"/>
        <v>100</v>
      </c>
      <c r="AA132">
        <f t="shared" si="18"/>
        <v>0</v>
      </c>
    </row>
    <row r="133" spans="1:27" ht="21" customHeight="1" x14ac:dyDescent="0.25">
      <c r="A133" s="101"/>
      <c r="B133" s="102"/>
      <c r="C133" s="147" t="str">
        <f>IF($B133="","",VLOOKUP($B133,Maßnahmen[],2,FALSE))</f>
        <v/>
      </c>
      <c r="D133" s="147" t="str">
        <f>IF($B133="","",VLOOKUP($B133,Maßnahmen[],3,FALSE))</f>
        <v/>
      </c>
      <c r="E133" s="147" t="str">
        <f>IF($B133="","",VLOOKUP($B133,Maßnahmen[],4,FALSE))</f>
        <v/>
      </c>
      <c r="F133" s="102"/>
      <c r="G133" s="102"/>
      <c r="H133" s="149"/>
      <c r="I133" s="103"/>
      <c r="J133" s="116" t="str">
        <f t="shared" si="16"/>
        <v/>
      </c>
      <c r="K133" s="89"/>
      <c r="L133" s="93"/>
      <c r="M133" s="90"/>
      <c r="N133" s="104"/>
      <c r="O133" s="105"/>
      <c r="P133" s="81" t="str">
        <f t="shared" si="14"/>
        <v/>
      </c>
      <c r="Q133" s="81" t="str">
        <f t="shared" si="17"/>
        <v/>
      </c>
      <c r="R133" s="95"/>
      <c r="S133" s="95"/>
      <c r="T133" s="130">
        <f>ROUNDDOWN(IF(B133&lt;&gt;"",IF(VLOOKUP(B133,Maßnahmen[#All],5,FALSE)=0,S133*VLOOKUP(B133,Maßnahmen[#All],6,FALSE),MIN(VLOOKUP(B133,Maßnahmen[#All],5,FALSE),S133*VLOOKUP(B133,Maßnahmen[#All],6,FALSE))),S133),2)</f>
        <v>0</v>
      </c>
      <c r="U133" s="137"/>
      <c r="V133" s="104"/>
      <c r="W133" s="139">
        <f>ROUNDDOWN(IF(B133&lt;&gt;"",IF(VLOOKUP(B133,Maßnahmen[#All],5,FALSE)=0,U133*VLOOKUP(B133,Maßnahmen[#All],6,FALSE),MIN(VLOOKUP(B133,Maßnahmen[#All],5,FALSE),U133*VLOOKUP(B133,Maßnahmen[#All],6,FALSE))),U133),2)</f>
        <v>0</v>
      </c>
      <c r="X133" s="181"/>
      <c r="Y133" s="175"/>
      <c r="Z133" s="20">
        <f t="shared" si="15"/>
        <v>100</v>
      </c>
      <c r="AA133">
        <f t="shared" si="18"/>
        <v>0</v>
      </c>
    </row>
    <row r="134" spans="1:27" ht="21" customHeight="1" x14ac:dyDescent="0.25">
      <c r="A134" s="101"/>
      <c r="B134" s="102"/>
      <c r="C134" s="147" t="str">
        <f>IF($B134="","",VLOOKUP($B134,Maßnahmen[],2,FALSE))</f>
        <v/>
      </c>
      <c r="D134" s="147" t="str">
        <f>IF($B134="","",VLOOKUP($B134,Maßnahmen[],3,FALSE))</f>
        <v/>
      </c>
      <c r="E134" s="147" t="str">
        <f>IF($B134="","",VLOOKUP($B134,Maßnahmen[],4,FALSE))</f>
        <v/>
      </c>
      <c r="F134" s="102"/>
      <c r="G134" s="102"/>
      <c r="H134" s="149"/>
      <c r="I134" s="103"/>
      <c r="J134" s="116" t="str">
        <f t="shared" si="16"/>
        <v/>
      </c>
      <c r="K134" s="89"/>
      <c r="L134" s="93"/>
      <c r="M134" s="90"/>
      <c r="N134" s="104"/>
      <c r="O134" s="105"/>
      <c r="P134" s="81" t="str">
        <f t="shared" si="14"/>
        <v/>
      </c>
      <c r="Q134" s="81" t="str">
        <f t="shared" si="17"/>
        <v/>
      </c>
      <c r="R134" s="95"/>
      <c r="S134" s="95"/>
      <c r="T134" s="130">
        <f>ROUNDDOWN(IF(B134&lt;&gt;"",IF(VLOOKUP(B134,Maßnahmen[#All],5,FALSE)=0,S134*VLOOKUP(B134,Maßnahmen[#All],6,FALSE),MIN(VLOOKUP(B134,Maßnahmen[#All],5,FALSE),S134*VLOOKUP(B134,Maßnahmen[#All],6,FALSE))),S134),2)</f>
        <v>0</v>
      </c>
      <c r="U134" s="137"/>
      <c r="V134" s="104"/>
      <c r="W134" s="139">
        <f>ROUNDDOWN(IF(B134&lt;&gt;"",IF(VLOOKUP(B134,Maßnahmen[#All],5,FALSE)=0,U134*VLOOKUP(B134,Maßnahmen[#All],6,FALSE),MIN(VLOOKUP(B134,Maßnahmen[#All],5,FALSE),U134*VLOOKUP(B134,Maßnahmen[#All],6,FALSE))),U134),2)</f>
        <v>0</v>
      </c>
      <c r="X134" s="181"/>
      <c r="Y134" s="175"/>
      <c r="Z134" s="20">
        <f t="shared" si="15"/>
        <v>100</v>
      </c>
      <c r="AA134">
        <f t="shared" si="18"/>
        <v>0</v>
      </c>
    </row>
    <row r="135" spans="1:27" ht="21" customHeight="1" x14ac:dyDescent="0.25">
      <c r="A135" s="101"/>
      <c r="B135" s="102"/>
      <c r="C135" s="147" t="str">
        <f>IF($B135="","",VLOOKUP($B135,Maßnahmen[],2,FALSE))</f>
        <v/>
      </c>
      <c r="D135" s="147" t="str">
        <f>IF($B135="","",VLOOKUP($B135,Maßnahmen[],3,FALSE))</f>
        <v/>
      </c>
      <c r="E135" s="147" t="str">
        <f>IF($B135="","",VLOOKUP($B135,Maßnahmen[],4,FALSE))</f>
        <v/>
      </c>
      <c r="F135" s="102"/>
      <c r="G135" s="102"/>
      <c r="H135" s="149"/>
      <c r="I135" s="103"/>
      <c r="J135" s="116" t="str">
        <f t="shared" si="16"/>
        <v/>
      </c>
      <c r="K135" s="89"/>
      <c r="L135" s="93"/>
      <c r="M135" s="90"/>
      <c r="N135" s="104"/>
      <c r="O135" s="105"/>
      <c r="P135" s="81" t="str">
        <f t="shared" si="14"/>
        <v/>
      </c>
      <c r="Q135" s="81" t="str">
        <f t="shared" si="17"/>
        <v/>
      </c>
      <c r="R135" s="95"/>
      <c r="S135" s="95"/>
      <c r="T135" s="130">
        <f>ROUNDDOWN(IF(B135&lt;&gt;"",IF(VLOOKUP(B135,Maßnahmen[#All],5,FALSE)=0,S135*VLOOKUP(B135,Maßnahmen[#All],6,FALSE),MIN(VLOOKUP(B135,Maßnahmen[#All],5,FALSE),S135*VLOOKUP(B135,Maßnahmen[#All],6,FALSE))),S135),2)</f>
        <v>0</v>
      </c>
      <c r="U135" s="137"/>
      <c r="V135" s="104"/>
      <c r="W135" s="139">
        <f>ROUNDDOWN(IF(B135&lt;&gt;"",IF(VLOOKUP(B135,Maßnahmen[#All],5,FALSE)=0,U135*VLOOKUP(B135,Maßnahmen[#All],6,FALSE),MIN(VLOOKUP(B135,Maßnahmen[#All],5,FALSE),U135*VLOOKUP(B135,Maßnahmen[#All],6,FALSE))),U135),2)</f>
        <v>0</v>
      </c>
      <c r="X135" s="181"/>
      <c r="Y135" s="175"/>
      <c r="Z135" s="20">
        <f t="shared" si="15"/>
        <v>100</v>
      </c>
      <c r="AA135">
        <f t="shared" si="18"/>
        <v>0</v>
      </c>
    </row>
    <row r="136" spans="1:27" ht="21" customHeight="1" x14ac:dyDescent="0.25">
      <c r="A136" s="101"/>
      <c r="B136" s="102"/>
      <c r="C136" s="147" t="str">
        <f>IF($B136="","",VLOOKUP($B136,Maßnahmen[],2,FALSE))</f>
        <v/>
      </c>
      <c r="D136" s="147" t="str">
        <f>IF($B136="","",VLOOKUP($B136,Maßnahmen[],3,FALSE))</f>
        <v/>
      </c>
      <c r="E136" s="147" t="str">
        <f>IF($B136="","",VLOOKUP($B136,Maßnahmen[],4,FALSE))</f>
        <v/>
      </c>
      <c r="F136" s="102"/>
      <c r="G136" s="102"/>
      <c r="H136" s="149"/>
      <c r="I136" s="103"/>
      <c r="J136" s="116" t="str">
        <f t="shared" si="16"/>
        <v/>
      </c>
      <c r="K136" s="89"/>
      <c r="L136" s="93"/>
      <c r="M136" s="90"/>
      <c r="N136" s="104"/>
      <c r="O136" s="105"/>
      <c r="P136" s="81" t="str">
        <f t="shared" si="14"/>
        <v/>
      </c>
      <c r="Q136" s="81" t="str">
        <f t="shared" si="17"/>
        <v/>
      </c>
      <c r="R136" s="95"/>
      <c r="S136" s="95"/>
      <c r="T136" s="130">
        <f>ROUNDDOWN(IF(B136&lt;&gt;"",IF(VLOOKUP(B136,Maßnahmen[#All],5,FALSE)=0,S136*VLOOKUP(B136,Maßnahmen[#All],6,FALSE),MIN(VLOOKUP(B136,Maßnahmen[#All],5,FALSE),S136*VLOOKUP(B136,Maßnahmen[#All],6,FALSE))),S136),2)</f>
        <v>0</v>
      </c>
      <c r="U136" s="137"/>
      <c r="V136" s="104"/>
      <c r="W136" s="139">
        <f>ROUNDDOWN(IF(B136&lt;&gt;"",IF(VLOOKUP(B136,Maßnahmen[#All],5,FALSE)=0,U136*VLOOKUP(B136,Maßnahmen[#All],6,FALSE),MIN(VLOOKUP(B136,Maßnahmen[#All],5,FALSE),U136*VLOOKUP(B136,Maßnahmen[#All],6,FALSE))),U136),2)</f>
        <v>0</v>
      </c>
      <c r="X136" s="181"/>
      <c r="Y136" s="175"/>
      <c r="Z136" s="20">
        <f t="shared" si="15"/>
        <v>100</v>
      </c>
      <c r="AA136">
        <f t="shared" si="18"/>
        <v>0</v>
      </c>
    </row>
    <row r="137" spans="1:27" ht="21" customHeight="1" x14ac:dyDescent="0.25">
      <c r="A137" s="101"/>
      <c r="B137" s="102"/>
      <c r="C137" s="147" t="str">
        <f>IF($B137="","",VLOOKUP($B137,Maßnahmen[],2,FALSE))</f>
        <v/>
      </c>
      <c r="D137" s="147" t="str">
        <f>IF($B137="","",VLOOKUP($B137,Maßnahmen[],3,FALSE))</f>
        <v/>
      </c>
      <c r="E137" s="147" t="str">
        <f>IF($B137="","",VLOOKUP($B137,Maßnahmen[],4,FALSE))</f>
        <v/>
      </c>
      <c r="F137" s="102"/>
      <c r="G137" s="102"/>
      <c r="H137" s="149"/>
      <c r="I137" s="103"/>
      <c r="J137" s="116" t="str">
        <f t="shared" si="16"/>
        <v/>
      </c>
      <c r="K137" s="89"/>
      <c r="L137" s="93"/>
      <c r="M137" s="90"/>
      <c r="N137" s="104"/>
      <c r="O137" s="105"/>
      <c r="P137" s="81" t="str">
        <f t="shared" si="14"/>
        <v/>
      </c>
      <c r="Q137" s="81" t="str">
        <f t="shared" si="17"/>
        <v/>
      </c>
      <c r="R137" s="95"/>
      <c r="S137" s="95"/>
      <c r="T137" s="130">
        <f>ROUNDDOWN(IF(B137&lt;&gt;"",IF(VLOOKUP(B137,Maßnahmen[#All],5,FALSE)=0,S137*VLOOKUP(B137,Maßnahmen[#All],6,FALSE),MIN(VLOOKUP(B137,Maßnahmen[#All],5,FALSE),S137*VLOOKUP(B137,Maßnahmen[#All],6,FALSE))),S137),2)</f>
        <v>0</v>
      </c>
      <c r="U137" s="137"/>
      <c r="V137" s="104"/>
      <c r="W137" s="139">
        <f>ROUNDDOWN(IF(B137&lt;&gt;"",IF(VLOOKUP(B137,Maßnahmen[#All],5,FALSE)=0,U137*VLOOKUP(B137,Maßnahmen[#All],6,FALSE),MIN(VLOOKUP(B137,Maßnahmen[#All],5,FALSE),U137*VLOOKUP(B137,Maßnahmen[#All],6,FALSE))),U137),2)</f>
        <v>0</v>
      </c>
      <c r="X137" s="181"/>
      <c r="Y137" s="175"/>
      <c r="Z137" s="20">
        <f t="shared" si="15"/>
        <v>100</v>
      </c>
      <c r="AA137">
        <f t="shared" si="18"/>
        <v>0</v>
      </c>
    </row>
    <row r="138" spans="1:27" ht="21" customHeight="1" x14ac:dyDescent="0.25">
      <c r="A138" s="101"/>
      <c r="B138" s="102"/>
      <c r="C138" s="147" t="str">
        <f>IF($B138="","",VLOOKUP($B138,Maßnahmen[],2,FALSE))</f>
        <v/>
      </c>
      <c r="D138" s="147" t="str">
        <f>IF($B138="","",VLOOKUP($B138,Maßnahmen[],3,FALSE))</f>
        <v/>
      </c>
      <c r="E138" s="147" t="str">
        <f>IF($B138="","",VLOOKUP($B138,Maßnahmen[],4,FALSE))</f>
        <v/>
      </c>
      <c r="F138" s="102"/>
      <c r="G138" s="102"/>
      <c r="H138" s="149"/>
      <c r="I138" s="103"/>
      <c r="J138" s="116" t="str">
        <f t="shared" si="16"/>
        <v/>
      </c>
      <c r="K138" s="89"/>
      <c r="L138" s="93"/>
      <c r="M138" s="90"/>
      <c r="N138" s="104"/>
      <c r="O138" s="105"/>
      <c r="P138" s="81" t="str">
        <f t="shared" ref="P138:P201" si="19">IF(M138="","",ROUND(((M138-N138)/Z138*AA138),2))</f>
        <v/>
      </c>
      <c r="Q138" s="81" t="str">
        <f t="shared" si="17"/>
        <v/>
      </c>
      <c r="R138" s="95"/>
      <c r="S138" s="95"/>
      <c r="T138" s="130">
        <f>ROUNDDOWN(IF(B138&lt;&gt;"",IF(VLOOKUP(B138,Maßnahmen[#All],5,FALSE)=0,S138*VLOOKUP(B138,Maßnahmen[#All],6,FALSE),MIN(VLOOKUP(B138,Maßnahmen[#All],5,FALSE),S138*VLOOKUP(B138,Maßnahmen[#All],6,FALSE))),S138),2)</f>
        <v>0</v>
      </c>
      <c r="U138" s="137"/>
      <c r="V138" s="104"/>
      <c r="W138" s="139">
        <f>ROUNDDOWN(IF(B138&lt;&gt;"",IF(VLOOKUP(B138,Maßnahmen[#All],5,FALSE)=0,U138*VLOOKUP(B138,Maßnahmen[#All],6,FALSE),MIN(VLOOKUP(B138,Maßnahmen[#All],5,FALSE),U138*VLOOKUP(B138,Maßnahmen[#All],6,FALSE))),U138),2)</f>
        <v>0</v>
      </c>
      <c r="X138" s="181"/>
      <c r="Y138" s="175"/>
      <c r="Z138" s="20">
        <f t="shared" ref="Z138:Z201" si="20">100+O138</f>
        <v>100</v>
      </c>
      <c r="AA138">
        <f t="shared" si="18"/>
        <v>0</v>
      </c>
    </row>
    <row r="139" spans="1:27" ht="21" customHeight="1" x14ac:dyDescent="0.25">
      <c r="A139" s="101"/>
      <c r="B139" s="102"/>
      <c r="C139" s="147" t="str">
        <f>IF($B139="","",VLOOKUP($B139,Maßnahmen[],2,FALSE))</f>
        <v/>
      </c>
      <c r="D139" s="147" t="str">
        <f>IF($B139="","",VLOOKUP($B139,Maßnahmen[],3,FALSE))</f>
        <v/>
      </c>
      <c r="E139" s="147" t="str">
        <f>IF($B139="","",VLOOKUP($B139,Maßnahmen[],4,FALSE))</f>
        <v/>
      </c>
      <c r="F139" s="102"/>
      <c r="G139" s="102"/>
      <c r="H139" s="149"/>
      <c r="I139" s="103"/>
      <c r="J139" s="116" t="str">
        <f t="shared" si="16"/>
        <v/>
      </c>
      <c r="K139" s="89"/>
      <c r="L139" s="93"/>
      <c r="M139" s="90"/>
      <c r="N139" s="104"/>
      <c r="O139" s="105"/>
      <c r="P139" s="81" t="str">
        <f t="shared" si="19"/>
        <v/>
      </c>
      <c r="Q139" s="81" t="str">
        <f t="shared" si="17"/>
        <v/>
      </c>
      <c r="R139" s="95"/>
      <c r="S139" s="95"/>
      <c r="T139" s="130">
        <f>ROUNDDOWN(IF(B139&lt;&gt;"",IF(VLOOKUP(B139,Maßnahmen[#All],5,FALSE)=0,S139*VLOOKUP(B139,Maßnahmen[#All],6,FALSE),MIN(VLOOKUP(B139,Maßnahmen[#All],5,FALSE),S139*VLOOKUP(B139,Maßnahmen[#All],6,FALSE))),S139),2)</f>
        <v>0</v>
      </c>
      <c r="U139" s="137"/>
      <c r="V139" s="104"/>
      <c r="W139" s="139">
        <f>ROUNDDOWN(IF(B139&lt;&gt;"",IF(VLOOKUP(B139,Maßnahmen[#All],5,FALSE)=0,U139*VLOOKUP(B139,Maßnahmen[#All],6,FALSE),MIN(VLOOKUP(B139,Maßnahmen[#All],5,FALSE),U139*VLOOKUP(B139,Maßnahmen[#All],6,FALSE))),U139),2)</f>
        <v>0</v>
      </c>
      <c r="X139" s="181"/>
      <c r="Y139" s="175"/>
      <c r="Z139" s="20">
        <f t="shared" si="20"/>
        <v>100</v>
      </c>
      <c r="AA139">
        <f t="shared" si="18"/>
        <v>0</v>
      </c>
    </row>
    <row r="140" spans="1:27" ht="21" customHeight="1" x14ac:dyDescent="0.25">
      <c r="A140" s="101"/>
      <c r="B140" s="102"/>
      <c r="C140" s="147" t="str">
        <f>IF($B140="","",VLOOKUP($B140,Maßnahmen[],2,FALSE))</f>
        <v/>
      </c>
      <c r="D140" s="147" t="str">
        <f>IF($B140="","",VLOOKUP($B140,Maßnahmen[],3,FALSE))</f>
        <v/>
      </c>
      <c r="E140" s="147" t="str">
        <f>IF($B140="","",VLOOKUP($B140,Maßnahmen[],4,FALSE))</f>
        <v/>
      </c>
      <c r="F140" s="102"/>
      <c r="G140" s="102"/>
      <c r="H140" s="149"/>
      <c r="I140" s="103"/>
      <c r="J140" s="116" t="str">
        <f t="shared" si="16"/>
        <v/>
      </c>
      <c r="K140" s="89"/>
      <c r="L140" s="93"/>
      <c r="M140" s="90"/>
      <c r="N140" s="104"/>
      <c r="O140" s="105"/>
      <c r="P140" s="81" t="str">
        <f t="shared" si="19"/>
        <v/>
      </c>
      <c r="Q140" s="81" t="str">
        <f t="shared" si="17"/>
        <v/>
      </c>
      <c r="R140" s="95"/>
      <c r="S140" s="95"/>
      <c r="T140" s="130">
        <f>ROUNDDOWN(IF(B140&lt;&gt;"",IF(VLOOKUP(B140,Maßnahmen[#All],5,FALSE)=0,S140*VLOOKUP(B140,Maßnahmen[#All],6,FALSE),MIN(VLOOKUP(B140,Maßnahmen[#All],5,FALSE),S140*VLOOKUP(B140,Maßnahmen[#All],6,FALSE))),S140),2)</f>
        <v>0</v>
      </c>
      <c r="U140" s="137"/>
      <c r="V140" s="104"/>
      <c r="W140" s="139">
        <f>ROUNDDOWN(IF(B140&lt;&gt;"",IF(VLOOKUP(B140,Maßnahmen[#All],5,FALSE)=0,U140*VLOOKUP(B140,Maßnahmen[#All],6,FALSE),MIN(VLOOKUP(B140,Maßnahmen[#All],5,FALSE),U140*VLOOKUP(B140,Maßnahmen[#All],6,FALSE))),U140),2)</f>
        <v>0</v>
      </c>
      <c r="X140" s="181"/>
      <c r="Y140" s="175"/>
      <c r="Z140" s="20">
        <f t="shared" si="20"/>
        <v>100</v>
      </c>
      <c r="AA140">
        <f t="shared" si="18"/>
        <v>0</v>
      </c>
    </row>
    <row r="141" spans="1:27" ht="21" customHeight="1" x14ac:dyDescent="0.25">
      <c r="A141" s="101"/>
      <c r="B141" s="102"/>
      <c r="C141" s="147" t="str">
        <f>IF($B141="","",VLOOKUP($B141,Maßnahmen[],2,FALSE))</f>
        <v/>
      </c>
      <c r="D141" s="147" t="str">
        <f>IF($B141="","",VLOOKUP($B141,Maßnahmen[],3,FALSE))</f>
        <v/>
      </c>
      <c r="E141" s="147" t="str">
        <f>IF($B141="","",VLOOKUP($B141,Maßnahmen[],4,FALSE))</f>
        <v/>
      </c>
      <c r="F141" s="102"/>
      <c r="G141" s="102"/>
      <c r="H141" s="149"/>
      <c r="I141" s="103"/>
      <c r="J141" s="116" t="str">
        <f t="shared" si="16"/>
        <v/>
      </c>
      <c r="K141" s="89"/>
      <c r="L141" s="93"/>
      <c r="M141" s="90"/>
      <c r="N141" s="104"/>
      <c r="O141" s="105"/>
      <c r="P141" s="81" t="str">
        <f t="shared" si="19"/>
        <v/>
      </c>
      <c r="Q141" s="81" t="str">
        <f t="shared" si="17"/>
        <v/>
      </c>
      <c r="R141" s="95"/>
      <c r="S141" s="95"/>
      <c r="T141" s="130">
        <f>ROUNDDOWN(IF(B141&lt;&gt;"",IF(VLOOKUP(B141,Maßnahmen[#All],5,FALSE)=0,S141*VLOOKUP(B141,Maßnahmen[#All],6,FALSE),MIN(VLOOKUP(B141,Maßnahmen[#All],5,FALSE),S141*VLOOKUP(B141,Maßnahmen[#All],6,FALSE))),S141),2)</f>
        <v>0</v>
      </c>
      <c r="U141" s="137"/>
      <c r="V141" s="104"/>
      <c r="W141" s="139">
        <f>ROUNDDOWN(IF(B141&lt;&gt;"",IF(VLOOKUP(B141,Maßnahmen[#All],5,FALSE)=0,U141*VLOOKUP(B141,Maßnahmen[#All],6,FALSE),MIN(VLOOKUP(B141,Maßnahmen[#All],5,FALSE),U141*VLOOKUP(B141,Maßnahmen[#All],6,FALSE))),U141),2)</f>
        <v>0</v>
      </c>
      <c r="X141" s="181"/>
      <c r="Y141" s="175"/>
      <c r="Z141" s="20">
        <f t="shared" si="20"/>
        <v>100</v>
      </c>
      <c r="AA141">
        <f t="shared" si="18"/>
        <v>0</v>
      </c>
    </row>
    <row r="142" spans="1:27" ht="21" customHeight="1" x14ac:dyDescent="0.25">
      <c r="A142" s="101"/>
      <c r="B142" s="102"/>
      <c r="C142" s="147" t="str">
        <f>IF($B142="","",VLOOKUP($B142,Maßnahmen[],2,FALSE))</f>
        <v/>
      </c>
      <c r="D142" s="147" t="str">
        <f>IF($B142="","",VLOOKUP($B142,Maßnahmen[],3,FALSE))</f>
        <v/>
      </c>
      <c r="E142" s="147" t="str">
        <f>IF($B142="","",VLOOKUP($B142,Maßnahmen[],4,FALSE))</f>
        <v/>
      </c>
      <c r="F142" s="102"/>
      <c r="G142" s="102"/>
      <c r="H142" s="149"/>
      <c r="I142" s="103"/>
      <c r="J142" s="116" t="str">
        <f t="shared" si="16"/>
        <v/>
      </c>
      <c r="K142" s="89"/>
      <c r="L142" s="93"/>
      <c r="M142" s="90"/>
      <c r="N142" s="104"/>
      <c r="O142" s="105"/>
      <c r="P142" s="81" t="str">
        <f t="shared" si="19"/>
        <v/>
      </c>
      <c r="Q142" s="81" t="str">
        <f t="shared" si="17"/>
        <v/>
      </c>
      <c r="R142" s="95"/>
      <c r="S142" s="95"/>
      <c r="T142" s="130">
        <f>ROUNDDOWN(IF(B142&lt;&gt;"",IF(VLOOKUP(B142,Maßnahmen[#All],5,FALSE)=0,S142*VLOOKUP(B142,Maßnahmen[#All],6,FALSE),MIN(VLOOKUP(B142,Maßnahmen[#All],5,FALSE),S142*VLOOKUP(B142,Maßnahmen[#All],6,FALSE))),S142),2)</f>
        <v>0</v>
      </c>
      <c r="U142" s="137"/>
      <c r="V142" s="104"/>
      <c r="W142" s="139">
        <f>ROUNDDOWN(IF(B142&lt;&gt;"",IF(VLOOKUP(B142,Maßnahmen[#All],5,FALSE)=0,U142*VLOOKUP(B142,Maßnahmen[#All],6,FALSE),MIN(VLOOKUP(B142,Maßnahmen[#All],5,FALSE),U142*VLOOKUP(B142,Maßnahmen[#All],6,FALSE))),U142),2)</f>
        <v>0</v>
      </c>
      <c r="X142" s="181"/>
      <c r="Y142" s="175"/>
      <c r="Z142" s="20">
        <f t="shared" si="20"/>
        <v>100</v>
      </c>
      <c r="AA142">
        <f t="shared" si="18"/>
        <v>0</v>
      </c>
    </row>
    <row r="143" spans="1:27" ht="21" customHeight="1" x14ac:dyDescent="0.25">
      <c r="A143" s="101"/>
      <c r="B143" s="102"/>
      <c r="C143" s="147" t="str">
        <f>IF($B143="","",VLOOKUP($B143,Maßnahmen[],2,FALSE))</f>
        <v/>
      </c>
      <c r="D143" s="147" t="str">
        <f>IF($B143="","",VLOOKUP($B143,Maßnahmen[],3,FALSE))</f>
        <v/>
      </c>
      <c r="E143" s="147" t="str">
        <f>IF($B143="","",VLOOKUP($B143,Maßnahmen[],4,FALSE))</f>
        <v/>
      </c>
      <c r="F143" s="102"/>
      <c r="G143" s="102"/>
      <c r="H143" s="149"/>
      <c r="I143" s="103"/>
      <c r="J143" s="116" t="str">
        <f t="shared" si="16"/>
        <v/>
      </c>
      <c r="K143" s="89"/>
      <c r="L143" s="93"/>
      <c r="M143" s="90"/>
      <c r="N143" s="104"/>
      <c r="O143" s="105"/>
      <c r="P143" s="81" t="str">
        <f t="shared" si="19"/>
        <v/>
      </c>
      <c r="Q143" s="81" t="str">
        <f t="shared" si="17"/>
        <v/>
      </c>
      <c r="R143" s="95"/>
      <c r="S143" s="95"/>
      <c r="T143" s="130">
        <f>ROUNDDOWN(IF(B143&lt;&gt;"",IF(VLOOKUP(B143,Maßnahmen[#All],5,FALSE)=0,S143*VLOOKUP(B143,Maßnahmen[#All],6,FALSE),MIN(VLOOKUP(B143,Maßnahmen[#All],5,FALSE),S143*VLOOKUP(B143,Maßnahmen[#All],6,FALSE))),S143),2)</f>
        <v>0</v>
      </c>
      <c r="U143" s="137"/>
      <c r="V143" s="104"/>
      <c r="W143" s="139">
        <f>ROUNDDOWN(IF(B143&lt;&gt;"",IF(VLOOKUP(B143,Maßnahmen[#All],5,FALSE)=0,U143*VLOOKUP(B143,Maßnahmen[#All],6,FALSE),MIN(VLOOKUP(B143,Maßnahmen[#All],5,FALSE),U143*VLOOKUP(B143,Maßnahmen[#All],6,FALSE))),U143),2)</f>
        <v>0</v>
      </c>
      <c r="X143" s="181"/>
      <c r="Y143" s="175"/>
      <c r="Z143" s="20">
        <f t="shared" si="20"/>
        <v>100</v>
      </c>
      <c r="AA143">
        <f t="shared" si="18"/>
        <v>0</v>
      </c>
    </row>
    <row r="144" spans="1:27" ht="21" customHeight="1" x14ac:dyDescent="0.25">
      <c r="A144" s="101"/>
      <c r="B144" s="102"/>
      <c r="C144" s="147" t="str">
        <f>IF($B144="","",VLOOKUP($B144,Maßnahmen[],2,FALSE))</f>
        <v/>
      </c>
      <c r="D144" s="147" t="str">
        <f>IF($B144="","",VLOOKUP($B144,Maßnahmen[],3,FALSE))</f>
        <v/>
      </c>
      <c r="E144" s="147" t="str">
        <f>IF($B144="","",VLOOKUP($B144,Maßnahmen[],4,FALSE))</f>
        <v/>
      </c>
      <c r="F144" s="102"/>
      <c r="G144" s="102"/>
      <c r="H144" s="149"/>
      <c r="I144" s="103"/>
      <c r="J144" s="116" t="str">
        <f t="shared" si="16"/>
        <v/>
      </c>
      <c r="K144" s="89"/>
      <c r="L144" s="93"/>
      <c r="M144" s="90"/>
      <c r="N144" s="104"/>
      <c r="O144" s="105"/>
      <c r="P144" s="81" t="str">
        <f t="shared" si="19"/>
        <v/>
      </c>
      <c r="Q144" s="81" t="str">
        <f t="shared" si="17"/>
        <v/>
      </c>
      <c r="R144" s="95"/>
      <c r="S144" s="95"/>
      <c r="T144" s="130">
        <f>ROUNDDOWN(IF(B144&lt;&gt;"",IF(VLOOKUP(B144,Maßnahmen[#All],5,FALSE)=0,S144*VLOOKUP(B144,Maßnahmen[#All],6,FALSE),MIN(VLOOKUP(B144,Maßnahmen[#All],5,FALSE),S144*VLOOKUP(B144,Maßnahmen[#All],6,FALSE))),S144),2)</f>
        <v>0</v>
      </c>
      <c r="U144" s="137"/>
      <c r="V144" s="104"/>
      <c r="W144" s="139">
        <f>ROUNDDOWN(IF(B144&lt;&gt;"",IF(VLOOKUP(B144,Maßnahmen[#All],5,FALSE)=0,U144*VLOOKUP(B144,Maßnahmen[#All],6,FALSE),MIN(VLOOKUP(B144,Maßnahmen[#All],5,FALSE),U144*VLOOKUP(B144,Maßnahmen[#All],6,FALSE))),U144),2)</f>
        <v>0</v>
      </c>
      <c r="X144" s="181"/>
      <c r="Y144" s="175"/>
      <c r="Z144" s="20">
        <f t="shared" si="20"/>
        <v>100</v>
      </c>
      <c r="AA144">
        <f t="shared" si="18"/>
        <v>0</v>
      </c>
    </row>
    <row r="145" spans="1:27" ht="21" customHeight="1" x14ac:dyDescent="0.25">
      <c r="A145" s="101"/>
      <c r="B145" s="102"/>
      <c r="C145" s="147" t="str">
        <f>IF($B145="","",VLOOKUP($B145,Maßnahmen[],2,FALSE))</f>
        <v/>
      </c>
      <c r="D145" s="147" t="str">
        <f>IF($B145="","",VLOOKUP($B145,Maßnahmen[],3,FALSE))</f>
        <v/>
      </c>
      <c r="E145" s="147" t="str">
        <f>IF($B145="","",VLOOKUP($B145,Maßnahmen[],4,FALSE))</f>
        <v/>
      </c>
      <c r="F145" s="102"/>
      <c r="G145" s="102"/>
      <c r="H145" s="149"/>
      <c r="I145" s="103"/>
      <c r="J145" s="116" t="str">
        <f t="shared" si="16"/>
        <v/>
      </c>
      <c r="K145" s="89"/>
      <c r="L145" s="93"/>
      <c r="M145" s="90"/>
      <c r="N145" s="104"/>
      <c r="O145" s="105"/>
      <c r="P145" s="81" t="str">
        <f t="shared" si="19"/>
        <v/>
      </c>
      <c r="Q145" s="81" t="str">
        <f t="shared" si="17"/>
        <v/>
      </c>
      <c r="R145" s="95"/>
      <c r="S145" s="95"/>
      <c r="T145" s="130">
        <f>ROUNDDOWN(IF(B145&lt;&gt;"",IF(VLOOKUP(B145,Maßnahmen[#All],5,FALSE)=0,S145*VLOOKUP(B145,Maßnahmen[#All],6,FALSE),MIN(VLOOKUP(B145,Maßnahmen[#All],5,FALSE),S145*VLOOKUP(B145,Maßnahmen[#All],6,FALSE))),S145),2)</f>
        <v>0</v>
      </c>
      <c r="U145" s="137"/>
      <c r="V145" s="104"/>
      <c r="W145" s="139">
        <f>ROUNDDOWN(IF(B145&lt;&gt;"",IF(VLOOKUP(B145,Maßnahmen[#All],5,FALSE)=0,U145*VLOOKUP(B145,Maßnahmen[#All],6,FALSE),MIN(VLOOKUP(B145,Maßnahmen[#All],5,FALSE),U145*VLOOKUP(B145,Maßnahmen[#All],6,FALSE))),U145),2)</f>
        <v>0</v>
      </c>
      <c r="X145" s="181"/>
      <c r="Y145" s="175"/>
      <c r="Z145" s="20">
        <f t="shared" si="20"/>
        <v>100</v>
      </c>
      <c r="AA145">
        <f t="shared" si="18"/>
        <v>0</v>
      </c>
    </row>
    <row r="146" spans="1:27" ht="21" customHeight="1" x14ac:dyDescent="0.25">
      <c r="A146" s="101"/>
      <c r="B146" s="102"/>
      <c r="C146" s="147" t="str">
        <f>IF($B146="","",VLOOKUP($B146,Maßnahmen[],2,FALSE))</f>
        <v/>
      </c>
      <c r="D146" s="147" t="str">
        <f>IF($B146="","",VLOOKUP($B146,Maßnahmen[],3,FALSE))</f>
        <v/>
      </c>
      <c r="E146" s="147" t="str">
        <f>IF($B146="","",VLOOKUP($B146,Maßnahmen[],4,FALSE))</f>
        <v/>
      </c>
      <c r="F146" s="102"/>
      <c r="G146" s="102"/>
      <c r="H146" s="149"/>
      <c r="I146" s="103"/>
      <c r="J146" s="116" t="str">
        <f t="shared" si="16"/>
        <v/>
      </c>
      <c r="K146" s="89"/>
      <c r="L146" s="93"/>
      <c r="M146" s="90"/>
      <c r="N146" s="104"/>
      <c r="O146" s="105"/>
      <c r="P146" s="81" t="str">
        <f t="shared" si="19"/>
        <v/>
      </c>
      <c r="Q146" s="81" t="str">
        <f t="shared" si="17"/>
        <v/>
      </c>
      <c r="R146" s="95"/>
      <c r="S146" s="95"/>
      <c r="T146" s="130">
        <f>ROUNDDOWN(IF(B146&lt;&gt;"",IF(VLOOKUP(B146,Maßnahmen[#All],5,FALSE)=0,S146*VLOOKUP(B146,Maßnahmen[#All],6,FALSE),MIN(VLOOKUP(B146,Maßnahmen[#All],5,FALSE),S146*VLOOKUP(B146,Maßnahmen[#All],6,FALSE))),S146),2)</f>
        <v>0</v>
      </c>
      <c r="U146" s="137"/>
      <c r="V146" s="104"/>
      <c r="W146" s="139">
        <f>ROUNDDOWN(IF(B146&lt;&gt;"",IF(VLOOKUP(B146,Maßnahmen[#All],5,FALSE)=0,U146*VLOOKUP(B146,Maßnahmen[#All],6,FALSE),MIN(VLOOKUP(B146,Maßnahmen[#All],5,FALSE),U146*VLOOKUP(B146,Maßnahmen[#All],6,FALSE))),U146),2)</f>
        <v>0</v>
      </c>
      <c r="X146" s="181"/>
      <c r="Y146" s="175"/>
      <c r="Z146" s="20">
        <f t="shared" si="20"/>
        <v>100</v>
      </c>
      <c r="AA146">
        <f t="shared" si="18"/>
        <v>0</v>
      </c>
    </row>
    <row r="147" spans="1:27" ht="21" customHeight="1" x14ac:dyDescent="0.25">
      <c r="A147" s="101"/>
      <c r="B147" s="102"/>
      <c r="C147" s="147" t="str">
        <f>IF($B147="","",VLOOKUP($B147,Maßnahmen[],2,FALSE))</f>
        <v/>
      </c>
      <c r="D147" s="147" t="str">
        <f>IF($B147="","",VLOOKUP($B147,Maßnahmen[],3,FALSE))</f>
        <v/>
      </c>
      <c r="E147" s="147" t="str">
        <f>IF($B147="","",VLOOKUP($B147,Maßnahmen[],4,FALSE))</f>
        <v/>
      </c>
      <c r="F147" s="102"/>
      <c r="G147" s="102"/>
      <c r="H147" s="149"/>
      <c r="I147" s="103"/>
      <c r="J147" s="116" t="str">
        <f t="shared" si="16"/>
        <v/>
      </c>
      <c r="K147" s="89"/>
      <c r="L147" s="93"/>
      <c r="M147" s="90"/>
      <c r="N147" s="104"/>
      <c r="O147" s="105"/>
      <c r="P147" s="81" t="str">
        <f t="shared" si="19"/>
        <v/>
      </c>
      <c r="Q147" s="81" t="str">
        <f t="shared" si="17"/>
        <v/>
      </c>
      <c r="R147" s="95"/>
      <c r="S147" s="95"/>
      <c r="T147" s="130">
        <f>ROUNDDOWN(IF(B147&lt;&gt;"",IF(VLOOKUP(B147,Maßnahmen[#All],5,FALSE)=0,S147*VLOOKUP(B147,Maßnahmen[#All],6,FALSE),MIN(VLOOKUP(B147,Maßnahmen[#All],5,FALSE),S147*VLOOKUP(B147,Maßnahmen[#All],6,FALSE))),S147),2)</f>
        <v>0</v>
      </c>
      <c r="U147" s="137"/>
      <c r="V147" s="104"/>
      <c r="W147" s="139">
        <f>ROUNDDOWN(IF(B147&lt;&gt;"",IF(VLOOKUP(B147,Maßnahmen[#All],5,FALSE)=0,U147*VLOOKUP(B147,Maßnahmen[#All],6,FALSE),MIN(VLOOKUP(B147,Maßnahmen[#All],5,FALSE),U147*VLOOKUP(B147,Maßnahmen[#All],6,FALSE))),U147),2)</f>
        <v>0</v>
      </c>
      <c r="X147" s="181"/>
      <c r="Y147" s="175"/>
      <c r="Z147" s="20">
        <f t="shared" si="20"/>
        <v>100</v>
      </c>
      <c r="AA147">
        <f t="shared" si="18"/>
        <v>0</v>
      </c>
    </row>
    <row r="148" spans="1:27" ht="21" customHeight="1" x14ac:dyDescent="0.25">
      <c r="A148" s="101"/>
      <c r="B148" s="102"/>
      <c r="C148" s="147" t="str">
        <f>IF($B148="","",VLOOKUP($B148,Maßnahmen[],2,FALSE))</f>
        <v/>
      </c>
      <c r="D148" s="147" t="str">
        <f>IF($B148="","",VLOOKUP($B148,Maßnahmen[],3,FALSE))</f>
        <v/>
      </c>
      <c r="E148" s="147" t="str">
        <f>IF($B148="","",VLOOKUP($B148,Maßnahmen[],4,FALSE))</f>
        <v/>
      </c>
      <c r="F148" s="102"/>
      <c r="G148" s="102"/>
      <c r="H148" s="149"/>
      <c r="I148" s="103"/>
      <c r="J148" s="116" t="str">
        <f t="shared" si="16"/>
        <v/>
      </c>
      <c r="K148" s="89"/>
      <c r="L148" s="93"/>
      <c r="M148" s="90"/>
      <c r="N148" s="104"/>
      <c r="O148" s="105"/>
      <c r="P148" s="81" t="str">
        <f t="shared" si="19"/>
        <v/>
      </c>
      <c r="Q148" s="81" t="str">
        <f t="shared" si="17"/>
        <v/>
      </c>
      <c r="R148" s="95"/>
      <c r="S148" s="95"/>
      <c r="T148" s="130">
        <f>ROUNDDOWN(IF(B148&lt;&gt;"",IF(VLOOKUP(B148,Maßnahmen[#All],5,FALSE)=0,S148*VLOOKUP(B148,Maßnahmen[#All],6,FALSE),MIN(VLOOKUP(B148,Maßnahmen[#All],5,FALSE),S148*VLOOKUP(B148,Maßnahmen[#All],6,FALSE))),S148),2)</f>
        <v>0</v>
      </c>
      <c r="U148" s="137"/>
      <c r="V148" s="104"/>
      <c r="W148" s="139">
        <f>ROUNDDOWN(IF(B148&lt;&gt;"",IF(VLOOKUP(B148,Maßnahmen[#All],5,FALSE)=0,U148*VLOOKUP(B148,Maßnahmen[#All],6,FALSE),MIN(VLOOKUP(B148,Maßnahmen[#All],5,FALSE),U148*VLOOKUP(B148,Maßnahmen[#All],6,FALSE))),U148),2)</f>
        <v>0</v>
      </c>
      <c r="X148" s="181"/>
      <c r="Y148" s="175"/>
      <c r="Z148" s="20">
        <f t="shared" si="20"/>
        <v>100</v>
      </c>
      <c r="AA148">
        <f t="shared" si="18"/>
        <v>0</v>
      </c>
    </row>
    <row r="149" spans="1:27" ht="21" customHeight="1" x14ac:dyDescent="0.25">
      <c r="A149" s="101"/>
      <c r="B149" s="102"/>
      <c r="C149" s="147" t="str">
        <f>IF($B149="","",VLOOKUP($B149,Maßnahmen[],2,FALSE))</f>
        <v/>
      </c>
      <c r="D149" s="147" t="str">
        <f>IF($B149="","",VLOOKUP($B149,Maßnahmen[],3,FALSE))</f>
        <v/>
      </c>
      <c r="E149" s="147" t="str">
        <f>IF($B149="","",VLOOKUP($B149,Maßnahmen[],4,FALSE))</f>
        <v/>
      </c>
      <c r="F149" s="102"/>
      <c r="G149" s="102"/>
      <c r="H149" s="149"/>
      <c r="I149" s="103"/>
      <c r="J149" s="116" t="str">
        <f t="shared" si="16"/>
        <v/>
      </c>
      <c r="K149" s="89"/>
      <c r="L149" s="93"/>
      <c r="M149" s="90"/>
      <c r="N149" s="104"/>
      <c r="O149" s="105"/>
      <c r="P149" s="81" t="str">
        <f t="shared" si="19"/>
        <v/>
      </c>
      <c r="Q149" s="81" t="str">
        <f t="shared" si="17"/>
        <v/>
      </c>
      <c r="R149" s="95"/>
      <c r="S149" s="95"/>
      <c r="T149" s="130">
        <f>ROUNDDOWN(IF(B149&lt;&gt;"",IF(VLOOKUP(B149,Maßnahmen[#All],5,FALSE)=0,S149*VLOOKUP(B149,Maßnahmen[#All],6,FALSE),MIN(VLOOKUP(B149,Maßnahmen[#All],5,FALSE),S149*VLOOKUP(B149,Maßnahmen[#All],6,FALSE))),S149),2)</f>
        <v>0</v>
      </c>
      <c r="U149" s="137"/>
      <c r="V149" s="104"/>
      <c r="W149" s="139">
        <f>ROUNDDOWN(IF(B149&lt;&gt;"",IF(VLOOKUP(B149,Maßnahmen[#All],5,FALSE)=0,U149*VLOOKUP(B149,Maßnahmen[#All],6,FALSE),MIN(VLOOKUP(B149,Maßnahmen[#All],5,FALSE),U149*VLOOKUP(B149,Maßnahmen[#All],6,FALSE))),U149),2)</f>
        <v>0</v>
      </c>
      <c r="X149" s="181"/>
      <c r="Y149" s="175"/>
      <c r="Z149" s="20">
        <f t="shared" si="20"/>
        <v>100</v>
      </c>
      <c r="AA149">
        <f t="shared" si="18"/>
        <v>0</v>
      </c>
    </row>
    <row r="150" spans="1:27" ht="21" customHeight="1" x14ac:dyDescent="0.25">
      <c r="A150" s="101"/>
      <c r="B150" s="102"/>
      <c r="C150" s="147" t="str">
        <f>IF($B150="","",VLOOKUP($B150,Maßnahmen[],2,FALSE))</f>
        <v/>
      </c>
      <c r="D150" s="147" t="str">
        <f>IF($B150="","",VLOOKUP($B150,Maßnahmen[],3,FALSE))</f>
        <v/>
      </c>
      <c r="E150" s="147" t="str">
        <f>IF($B150="","",VLOOKUP($B150,Maßnahmen[],4,FALSE))</f>
        <v/>
      </c>
      <c r="F150" s="102"/>
      <c r="G150" s="102"/>
      <c r="H150" s="149"/>
      <c r="I150" s="103"/>
      <c r="J150" s="116" t="str">
        <f t="shared" si="16"/>
        <v/>
      </c>
      <c r="K150" s="89"/>
      <c r="L150" s="93"/>
      <c r="M150" s="90"/>
      <c r="N150" s="104"/>
      <c r="O150" s="105"/>
      <c r="P150" s="81" t="str">
        <f t="shared" si="19"/>
        <v/>
      </c>
      <c r="Q150" s="81" t="str">
        <f t="shared" si="17"/>
        <v/>
      </c>
      <c r="R150" s="95"/>
      <c r="S150" s="95"/>
      <c r="T150" s="130">
        <f>ROUNDDOWN(IF(B150&lt;&gt;"",IF(VLOOKUP(B150,Maßnahmen[#All],5,FALSE)=0,S150*VLOOKUP(B150,Maßnahmen[#All],6,FALSE),MIN(VLOOKUP(B150,Maßnahmen[#All],5,FALSE),S150*VLOOKUP(B150,Maßnahmen[#All],6,FALSE))),S150),2)</f>
        <v>0</v>
      </c>
      <c r="U150" s="137"/>
      <c r="V150" s="104"/>
      <c r="W150" s="139">
        <f>ROUNDDOWN(IF(B150&lt;&gt;"",IF(VLOOKUP(B150,Maßnahmen[#All],5,FALSE)=0,U150*VLOOKUP(B150,Maßnahmen[#All],6,FALSE),MIN(VLOOKUP(B150,Maßnahmen[#All],5,FALSE),U150*VLOOKUP(B150,Maßnahmen[#All],6,FALSE))),U150),2)</f>
        <v>0</v>
      </c>
      <c r="X150" s="181"/>
      <c r="Y150" s="175"/>
      <c r="Z150" s="20">
        <f t="shared" si="20"/>
        <v>100</v>
      </c>
      <c r="AA150">
        <f t="shared" si="18"/>
        <v>0</v>
      </c>
    </row>
    <row r="151" spans="1:27" ht="21" customHeight="1" x14ac:dyDescent="0.25">
      <c r="A151" s="101"/>
      <c r="B151" s="102"/>
      <c r="C151" s="147" t="str">
        <f>IF($B151="","",VLOOKUP($B151,Maßnahmen[],2,FALSE))</f>
        <v/>
      </c>
      <c r="D151" s="147" t="str">
        <f>IF($B151="","",VLOOKUP($B151,Maßnahmen[],3,FALSE))</f>
        <v/>
      </c>
      <c r="E151" s="147" t="str">
        <f>IF($B151="","",VLOOKUP($B151,Maßnahmen[],4,FALSE))</f>
        <v/>
      </c>
      <c r="F151" s="102"/>
      <c r="G151" s="102"/>
      <c r="H151" s="149"/>
      <c r="I151" s="103"/>
      <c r="J151" s="116" t="str">
        <f t="shared" si="16"/>
        <v/>
      </c>
      <c r="K151" s="89"/>
      <c r="L151" s="93"/>
      <c r="M151" s="90"/>
      <c r="N151" s="104"/>
      <c r="O151" s="105"/>
      <c r="P151" s="81" t="str">
        <f t="shared" si="19"/>
        <v/>
      </c>
      <c r="Q151" s="81" t="str">
        <f t="shared" si="17"/>
        <v/>
      </c>
      <c r="R151" s="95"/>
      <c r="S151" s="95"/>
      <c r="T151" s="130">
        <f>ROUNDDOWN(IF(B151&lt;&gt;"",IF(VLOOKUP(B151,Maßnahmen[#All],5,FALSE)=0,S151*VLOOKUP(B151,Maßnahmen[#All],6,FALSE),MIN(VLOOKUP(B151,Maßnahmen[#All],5,FALSE),S151*VLOOKUP(B151,Maßnahmen[#All],6,FALSE))),S151),2)</f>
        <v>0</v>
      </c>
      <c r="U151" s="137"/>
      <c r="V151" s="104"/>
      <c r="W151" s="139">
        <f>ROUNDDOWN(IF(B151&lt;&gt;"",IF(VLOOKUP(B151,Maßnahmen[#All],5,FALSE)=0,U151*VLOOKUP(B151,Maßnahmen[#All],6,FALSE),MIN(VLOOKUP(B151,Maßnahmen[#All],5,FALSE),U151*VLOOKUP(B151,Maßnahmen[#All],6,FALSE))),U151),2)</f>
        <v>0</v>
      </c>
      <c r="X151" s="181"/>
      <c r="Y151" s="175"/>
      <c r="Z151" s="20">
        <f t="shared" si="20"/>
        <v>100</v>
      </c>
      <c r="AA151">
        <f t="shared" si="18"/>
        <v>0</v>
      </c>
    </row>
    <row r="152" spans="1:27" ht="21" customHeight="1" x14ac:dyDescent="0.25">
      <c r="A152" s="101"/>
      <c r="B152" s="102"/>
      <c r="C152" s="147" t="str">
        <f>IF($B152="","",VLOOKUP($B152,Maßnahmen[],2,FALSE))</f>
        <v/>
      </c>
      <c r="D152" s="147" t="str">
        <f>IF($B152="","",VLOOKUP($B152,Maßnahmen[],3,FALSE))</f>
        <v/>
      </c>
      <c r="E152" s="147" t="str">
        <f>IF($B152="","",VLOOKUP($B152,Maßnahmen[],4,FALSE))</f>
        <v/>
      </c>
      <c r="F152" s="102"/>
      <c r="G152" s="102"/>
      <c r="H152" s="149"/>
      <c r="I152" s="103"/>
      <c r="J152" s="116" t="str">
        <f t="shared" si="16"/>
        <v/>
      </c>
      <c r="K152" s="89"/>
      <c r="L152" s="93"/>
      <c r="M152" s="90"/>
      <c r="N152" s="104"/>
      <c r="O152" s="105"/>
      <c r="P152" s="81" t="str">
        <f t="shared" si="19"/>
        <v/>
      </c>
      <c r="Q152" s="81" t="str">
        <f t="shared" si="17"/>
        <v/>
      </c>
      <c r="R152" s="95"/>
      <c r="S152" s="95"/>
      <c r="T152" s="130">
        <f>ROUNDDOWN(IF(B152&lt;&gt;"",IF(VLOOKUP(B152,Maßnahmen[#All],5,FALSE)=0,S152*VLOOKUP(B152,Maßnahmen[#All],6,FALSE),MIN(VLOOKUP(B152,Maßnahmen[#All],5,FALSE),S152*VLOOKUP(B152,Maßnahmen[#All],6,FALSE))),S152),2)</f>
        <v>0</v>
      </c>
      <c r="U152" s="137"/>
      <c r="V152" s="104"/>
      <c r="W152" s="139">
        <f>ROUNDDOWN(IF(B152&lt;&gt;"",IF(VLOOKUP(B152,Maßnahmen[#All],5,FALSE)=0,U152*VLOOKUP(B152,Maßnahmen[#All],6,FALSE),MIN(VLOOKUP(B152,Maßnahmen[#All],5,FALSE),U152*VLOOKUP(B152,Maßnahmen[#All],6,FALSE))),U152),2)</f>
        <v>0</v>
      </c>
      <c r="X152" s="181"/>
      <c r="Y152" s="175"/>
      <c r="Z152" s="20">
        <f t="shared" si="20"/>
        <v>100</v>
      </c>
      <c r="AA152">
        <f t="shared" si="18"/>
        <v>0</v>
      </c>
    </row>
    <row r="153" spans="1:27" ht="21" customHeight="1" x14ac:dyDescent="0.25">
      <c r="A153" s="101"/>
      <c r="B153" s="102"/>
      <c r="C153" s="147" t="str">
        <f>IF($B153="","",VLOOKUP($B153,Maßnahmen[],2,FALSE))</f>
        <v/>
      </c>
      <c r="D153" s="147" t="str">
        <f>IF($B153="","",VLOOKUP($B153,Maßnahmen[],3,FALSE))</f>
        <v/>
      </c>
      <c r="E153" s="147" t="str">
        <f>IF($B153="","",VLOOKUP($B153,Maßnahmen[],4,FALSE))</f>
        <v/>
      </c>
      <c r="F153" s="102"/>
      <c r="G153" s="102"/>
      <c r="H153" s="149"/>
      <c r="I153" s="103"/>
      <c r="J153" s="116" t="str">
        <f t="shared" si="16"/>
        <v/>
      </c>
      <c r="K153" s="89"/>
      <c r="L153" s="93"/>
      <c r="M153" s="90"/>
      <c r="N153" s="104"/>
      <c r="O153" s="105"/>
      <c r="P153" s="81" t="str">
        <f t="shared" si="19"/>
        <v/>
      </c>
      <c r="Q153" s="81" t="str">
        <f t="shared" si="17"/>
        <v/>
      </c>
      <c r="R153" s="95"/>
      <c r="S153" s="95"/>
      <c r="T153" s="130">
        <f>ROUNDDOWN(IF(B153&lt;&gt;"",IF(VLOOKUP(B153,Maßnahmen[#All],5,FALSE)=0,S153*VLOOKUP(B153,Maßnahmen[#All],6,FALSE),MIN(VLOOKUP(B153,Maßnahmen[#All],5,FALSE),S153*VLOOKUP(B153,Maßnahmen[#All],6,FALSE))),S153),2)</f>
        <v>0</v>
      </c>
      <c r="U153" s="137"/>
      <c r="V153" s="104"/>
      <c r="W153" s="139">
        <f>ROUNDDOWN(IF(B153&lt;&gt;"",IF(VLOOKUP(B153,Maßnahmen[#All],5,FALSE)=0,U153*VLOOKUP(B153,Maßnahmen[#All],6,FALSE),MIN(VLOOKUP(B153,Maßnahmen[#All],5,FALSE),U153*VLOOKUP(B153,Maßnahmen[#All],6,FALSE))),U153),2)</f>
        <v>0</v>
      </c>
      <c r="X153" s="181"/>
      <c r="Y153" s="175"/>
      <c r="Z153" s="20">
        <f t="shared" si="20"/>
        <v>100</v>
      </c>
      <c r="AA153">
        <f t="shared" si="18"/>
        <v>0</v>
      </c>
    </row>
    <row r="154" spans="1:27" ht="21" customHeight="1" x14ac:dyDescent="0.25">
      <c r="A154" s="101"/>
      <c r="B154" s="102"/>
      <c r="C154" s="147" t="str">
        <f>IF($B154="","",VLOOKUP($B154,Maßnahmen[],2,FALSE))</f>
        <v/>
      </c>
      <c r="D154" s="147" t="str">
        <f>IF($B154="","",VLOOKUP($B154,Maßnahmen[],3,FALSE))</f>
        <v/>
      </c>
      <c r="E154" s="147" t="str">
        <f>IF($B154="","",VLOOKUP($B154,Maßnahmen[],4,FALSE))</f>
        <v/>
      </c>
      <c r="F154" s="102"/>
      <c r="G154" s="102"/>
      <c r="H154" s="149"/>
      <c r="I154" s="103"/>
      <c r="J154" s="116" t="str">
        <f t="shared" si="16"/>
        <v/>
      </c>
      <c r="K154" s="89"/>
      <c r="L154" s="93"/>
      <c r="M154" s="90"/>
      <c r="N154" s="104"/>
      <c r="O154" s="105"/>
      <c r="P154" s="81" t="str">
        <f t="shared" si="19"/>
        <v/>
      </c>
      <c r="Q154" s="81" t="str">
        <f t="shared" si="17"/>
        <v/>
      </c>
      <c r="R154" s="95"/>
      <c r="S154" s="95"/>
      <c r="T154" s="130">
        <f>ROUNDDOWN(IF(B154&lt;&gt;"",IF(VLOOKUP(B154,Maßnahmen[#All],5,FALSE)=0,S154*VLOOKUP(B154,Maßnahmen[#All],6,FALSE),MIN(VLOOKUP(B154,Maßnahmen[#All],5,FALSE),S154*VLOOKUP(B154,Maßnahmen[#All],6,FALSE))),S154),2)</f>
        <v>0</v>
      </c>
      <c r="U154" s="137"/>
      <c r="V154" s="104"/>
      <c r="W154" s="139">
        <f>ROUNDDOWN(IF(B154&lt;&gt;"",IF(VLOOKUP(B154,Maßnahmen[#All],5,FALSE)=0,U154*VLOOKUP(B154,Maßnahmen[#All],6,FALSE),MIN(VLOOKUP(B154,Maßnahmen[#All],5,FALSE),U154*VLOOKUP(B154,Maßnahmen[#All],6,FALSE))),U154),2)</f>
        <v>0</v>
      </c>
      <c r="X154" s="181"/>
      <c r="Y154" s="175"/>
      <c r="Z154" s="20">
        <f t="shared" si="20"/>
        <v>100</v>
      </c>
      <c r="AA154">
        <f t="shared" si="18"/>
        <v>0</v>
      </c>
    </row>
    <row r="155" spans="1:27" ht="21" customHeight="1" x14ac:dyDescent="0.25">
      <c r="A155" s="101"/>
      <c r="B155" s="102"/>
      <c r="C155" s="147" t="str">
        <f>IF($B155="","",VLOOKUP($B155,Maßnahmen[],2,FALSE))</f>
        <v/>
      </c>
      <c r="D155" s="147" t="str">
        <f>IF($B155="","",VLOOKUP($B155,Maßnahmen[],3,FALSE))</f>
        <v/>
      </c>
      <c r="E155" s="147" t="str">
        <f>IF($B155="","",VLOOKUP($B155,Maßnahmen[],4,FALSE))</f>
        <v/>
      </c>
      <c r="F155" s="102"/>
      <c r="G155" s="102"/>
      <c r="H155" s="149"/>
      <c r="I155" s="103"/>
      <c r="J155" s="116" t="str">
        <f t="shared" si="16"/>
        <v/>
      </c>
      <c r="K155" s="89"/>
      <c r="L155" s="93"/>
      <c r="M155" s="90"/>
      <c r="N155" s="104"/>
      <c r="O155" s="105"/>
      <c r="P155" s="81" t="str">
        <f t="shared" si="19"/>
        <v/>
      </c>
      <c r="Q155" s="81" t="str">
        <f t="shared" si="17"/>
        <v/>
      </c>
      <c r="R155" s="95"/>
      <c r="S155" s="95"/>
      <c r="T155" s="130">
        <f>ROUNDDOWN(IF(B155&lt;&gt;"",IF(VLOOKUP(B155,Maßnahmen[#All],5,FALSE)=0,S155*VLOOKUP(B155,Maßnahmen[#All],6,FALSE),MIN(VLOOKUP(B155,Maßnahmen[#All],5,FALSE),S155*VLOOKUP(B155,Maßnahmen[#All],6,FALSE))),S155),2)</f>
        <v>0</v>
      </c>
      <c r="U155" s="137"/>
      <c r="V155" s="104"/>
      <c r="W155" s="139">
        <f>ROUNDDOWN(IF(B155&lt;&gt;"",IF(VLOOKUP(B155,Maßnahmen[#All],5,FALSE)=0,U155*VLOOKUP(B155,Maßnahmen[#All],6,FALSE),MIN(VLOOKUP(B155,Maßnahmen[#All],5,FALSE),U155*VLOOKUP(B155,Maßnahmen[#All],6,FALSE))),U155),2)</f>
        <v>0</v>
      </c>
      <c r="X155" s="181"/>
      <c r="Y155" s="175"/>
      <c r="Z155" s="20">
        <f t="shared" si="20"/>
        <v>100</v>
      </c>
      <c r="AA155">
        <f t="shared" si="18"/>
        <v>0</v>
      </c>
    </row>
    <row r="156" spans="1:27" ht="21" customHeight="1" x14ac:dyDescent="0.25">
      <c r="A156" s="101"/>
      <c r="B156" s="102"/>
      <c r="C156" s="147" t="str">
        <f>IF($B156="","",VLOOKUP($B156,Maßnahmen[],2,FALSE))</f>
        <v/>
      </c>
      <c r="D156" s="147" t="str">
        <f>IF($B156="","",VLOOKUP($B156,Maßnahmen[],3,FALSE))</f>
        <v/>
      </c>
      <c r="E156" s="147" t="str">
        <f>IF($B156="","",VLOOKUP($B156,Maßnahmen[],4,FALSE))</f>
        <v/>
      </c>
      <c r="F156" s="102"/>
      <c r="G156" s="102"/>
      <c r="H156" s="149"/>
      <c r="I156" s="103"/>
      <c r="J156" s="116" t="str">
        <f t="shared" si="16"/>
        <v/>
      </c>
      <c r="K156" s="89"/>
      <c r="L156" s="93"/>
      <c r="M156" s="90"/>
      <c r="N156" s="104"/>
      <c r="O156" s="105"/>
      <c r="P156" s="81" t="str">
        <f t="shared" si="19"/>
        <v/>
      </c>
      <c r="Q156" s="81" t="str">
        <f t="shared" si="17"/>
        <v/>
      </c>
      <c r="R156" s="95"/>
      <c r="S156" s="95"/>
      <c r="T156" s="130">
        <f>ROUNDDOWN(IF(B156&lt;&gt;"",IF(VLOOKUP(B156,Maßnahmen[#All],5,FALSE)=0,S156*VLOOKUP(B156,Maßnahmen[#All],6,FALSE),MIN(VLOOKUP(B156,Maßnahmen[#All],5,FALSE),S156*VLOOKUP(B156,Maßnahmen[#All],6,FALSE))),S156),2)</f>
        <v>0</v>
      </c>
      <c r="U156" s="137"/>
      <c r="V156" s="104"/>
      <c r="W156" s="139">
        <f>ROUNDDOWN(IF(B156&lt;&gt;"",IF(VLOOKUP(B156,Maßnahmen[#All],5,FALSE)=0,U156*VLOOKUP(B156,Maßnahmen[#All],6,FALSE),MIN(VLOOKUP(B156,Maßnahmen[#All],5,FALSE),U156*VLOOKUP(B156,Maßnahmen[#All],6,FALSE))),U156),2)</f>
        <v>0</v>
      </c>
      <c r="X156" s="181"/>
      <c r="Y156" s="175"/>
      <c r="Z156" s="20">
        <f t="shared" si="20"/>
        <v>100</v>
      </c>
      <c r="AA156">
        <f t="shared" si="18"/>
        <v>0</v>
      </c>
    </row>
    <row r="157" spans="1:27" ht="21" customHeight="1" x14ac:dyDescent="0.25">
      <c r="A157" s="101"/>
      <c r="B157" s="102"/>
      <c r="C157" s="147" t="str">
        <f>IF($B157="","",VLOOKUP($B157,Maßnahmen[],2,FALSE))</f>
        <v/>
      </c>
      <c r="D157" s="147" t="str">
        <f>IF($B157="","",VLOOKUP($B157,Maßnahmen[],3,FALSE))</f>
        <v/>
      </c>
      <c r="E157" s="147" t="str">
        <f>IF($B157="","",VLOOKUP($B157,Maßnahmen[],4,FALSE))</f>
        <v/>
      </c>
      <c r="F157" s="102"/>
      <c r="G157" s="102"/>
      <c r="H157" s="149"/>
      <c r="I157" s="103"/>
      <c r="J157" s="116" t="str">
        <f t="shared" si="16"/>
        <v/>
      </c>
      <c r="K157" s="89"/>
      <c r="L157" s="93"/>
      <c r="M157" s="90"/>
      <c r="N157" s="104"/>
      <c r="O157" s="105"/>
      <c r="P157" s="81" t="str">
        <f t="shared" si="19"/>
        <v/>
      </c>
      <c r="Q157" s="81" t="str">
        <f t="shared" si="17"/>
        <v/>
      </c>
      <c r="R157" s="95"/>
      <c r="S157" s="95"/>
      <c r="T157" s="130">
        <f>ROUNDDOWN(IF(B157&lt;&gt;"",IF(VLOOKUP(B157,Maßnahmen[#All],5,FALSE)=0,S157*VLOOKUP(B157,Maßnahmen[#All],6,FALSE),MIN(VLOOKUP(B157,Maßnahmen[#All],5,FALSE),S157*VLOOKUP(B157,Maßnahmen[#All],6,FALSE))),S157),2)</f>
        <v>0</v>
      </c>
      <c r="U157" s="137"/>
      <c r="V157" s="104"/>
      <c r="W157" s="139">
        <f>ROUNDDOWN(IF(B157&lt;&gt;"",IF(VLOOKUP(B157,Maßnahmen[#All],5,FALSE)=0,U157*VLOOKUP(B157,Maßnahmen[#All],6,FALSE),MIN(VLOOKUP(B157,Maßnahmen[#All],5,FALSE),U157*VLOOKUP(B157,Maßnahmen[#All],6,FALSE))),U157),2)</f>
        <v>0</v>
      </c>
      <c r="X157" s="181"/>
      <c r="Y157" s="175"/>
      <c r="Z157" s="20">
        <f t="shared" si="20"/>
        <v>100</v>
      </c>
      <c r="AA157">
        <f t="shared" si="18"/>
        <v>0</v>
      </c>
    </row>
    <row r="158" spans="1:27" ht="21" customHeight="1" x14ac:dyDescent="0.25">
      <c r="A158" s="101"/>
      <c r="B158" s="102"/>
      <c r="C158" s="147" t="str">
        <f>IF($B158="","",VLOOKUP($B158,Maßnahmen[],2,FALSE))</f>
        <v/>
      </c>
      <c r="D158" s="147" t="str">
        <f>IF($B158="","",VLOOKUP($B158,Maßnahmen[],3,FALSE))</f>
        <v/>
      </c>
      <c r="E158" s="147" t="str">
        <f>IF($B158="","",VLOOKUP($B158,Maßnahmen[],4,FALSE))</f>
        <v/>
      </c>
      <c r="F158" s="102"/>
      <c r="G158" s="102"/>
      <c r="H158" s="149"/>
      <c r="I158" s="103"/>
      <c r="J158" s="116" t="str">
        <f t="shared" si="16"/>
        <v/>
      </c>
      <c r="K158" s="89"/>
      <c r="L158" s="93"/>
      <c r="M158" s="90"/>
      <c r="N158" s="104"/>
      <c r="O158" s="105"/>
      <c r="P158" s="81" t="str">
        <f t="shared" si="19"/>
        <v/>
      </c>
      <c r="Q158" s="81" t="str">
        <f t="shared" si="17"/>
        <v/>
      </c>
      <c r="R158" s="95"/>
      <c r="S158" s="95"/>
      <c r="T158" s="130">
        <f>ROUNDDOWN(IF(B158&lt;&gt;"",IF(VLOOKUP(B158,Maßnahmen[#All],5,FALSE)=0,S158*VLOOKUP(B158,Maßnahmen[#All],6,FALSE),MIN(VLOOKUP(B158,Maßnahmen[#All],5,FALSE),S158*VLOOKUP(B158,Maßnahmen[#All],6,FALSE))),S158),2)</f>
        <v>0</v>
      </c>
      <c r="U158" s="137"/>
      <c r="V158" s="104"/>
      <c r="W158" s="139">
        <f>ROUNDDOWN(IF(B158&lt;&gt;"",IF(VLOOKUP(B158,Maßnahmen[#All],5,FALSE)=0,U158*VLOOKUP(B158,Maßnahmen[#All],6,FALSE),MIN(VLOOKUP(B158,Maßnahmen[#All],5,FALSE),U158*VLOOKUP(B158,Maßnahmen[#All],6,FALSE))),U158),2)</f>
        <v>0</v>
      </c>
      <c r="X158" s="181"/>
      <c r="Y158" s="175"/>
      <c r="Z158" s="20">
        <f t="shared" si="20"/>
        <v>100</v>
      </c>
      <c r="AA158">
        <f t="shared" si="18"/>
        <v>0</v>
      </c>
    </row>
    <row r="159" spans="1:27" ht="21" customHeight="1" x14ac:dyDescent="0.25">
      <c r="A159" s="101"/>
      <c r="B159" s="102"/>
      <c r="C159" s="147" t="str">
        <f>IF($B159="","",VLOOKUP($B159,Maßnahmen[],2,FALSE))</f>
        <v/>
      </c>
      <c r="D159" s="147" t="str">
        <f>IF($B159="","",VLOOKUP($B159,Maßnahmen[],3,FALSE))</f>
        <v/>
      </c>
      <c r="E159" s="147" t="str">
        <f>IF($B159="","",VLOOKUP($B159,Maßnahmen[],4,FALSE))</f>
        <v/>
      </c>
      <c r="F159" s="102"/>
      <c r="G159" s="102"/>
      <c r="H159" s="149"/>
      <c r="I159" s="103"/>
      <c r="J159" s="116" t="str">
        <f t="shared" si="16"/>
        <v/>
      </c>
      <c r="K159" s="89"/>
      <c r="L159" s="93"/>
      <c r="M159" s="90"/>
      <c r="N159" s="104"/>
      <c r="O159" s="105"/>
      <c r="P159" s="81" t="str">
        <f t="shared" si="19"/>
        <v/>
      </c>
      <c r="Q159" s="81" t="str">
        <f t="shared" si="17"/>
        <v/>
      </c>
      <c r="R159" s="95"/>
      <c r="S159" s="95"/>
      <c r="T159" s="130">
        <f>ROUNDDOWN(IF(B159&lt;&gt;"",IF(VLOOKUP(B159,Maßnahmen[#All],5,FALSE)=0,S159*VLOOKUP(B159,Maßnahmen[#All],6,FALSE),MIN(VLOOKUP(B159,Maßnahmen[#All],5,FALSE),S159*VLOOKUP(B159,Maßnahmen[#All],6,FALSE))),S159),2)</f>
        <v>0</v>
      </c>
      <c r="U159" s="137"/>
      <c r="V159" s="104"/>
      <c r="W159" s="139">
        <f>ROUNDDOWN(IF(B159&lt;&gt;"",IF(VLOOKUP(B159,Maßnahmen[#All],5,FALSE)=0,U159*VLOOKUP(B159,Maßnahmen[#All],6,FALSE),MIN(VLOOKUP(B159,Maßnahmen[#All],5,FALSE),U159*VLOOKUP(B159,Maßnahmen[#All],6,FALSE))),U159),2)</f>
        <v>0</v>
      </c>
      <c r="X159" s="181"/>
      <c r="Y159" s="175"/>
      <c r="Z159" s="20">
        <f t="shared" si="20"/>
        <v>100</v>
      </c>
      <c r="AA159">
        <f t="shared" si="18"/>
        <v>0</v>
      </c>
    </row>
    <row r="160" spans="1:27" ht="21" customHeight="1" x14ac:dyDescent="0.25">
      <c r="A160" s="101"/>
      <c r="B160" s="102"/>
      <c r="C160" s="147" t="str">
        <f>IF($B160="","",VLOOKUP($B160,Maßnahmen[],2,FALSE))</f>
        <v/>
      </c>
      <c r="D160" s="147" t="str">
        <f>IF($B160="","",VLOOKUP($B160,Maßnahmen[],3,FALSE))</f>
        <v/>
      </c>
      <c r="E160" s="147" t="str">
        <f>IF($B160="","",VLOOKUP($B160,Maßnahmen[],4,FALSE))</f>
        <v/>
      </c>
      <c r="F160" s="102"/>
      <c r="G160" s="102"/>
      <c r="H160" s="149"/>
      <c r="I160" s="103"/>
      <c r="J160" s="116" t="str">
        <f t="shared" si="16"/>
        <v/>
      </c>
      <c r="K160" s="89"/>
      <c r="L160" s="93"/>
      <c r="M160" s="90"/>
      <c r="N160" s="104"/>
      <c r="O160" s="105"/>
      <c r="P160" s="81" t="str">
        <f t="shared" si="19"/>
        <v/>
      </c>
      <c r="Q160" s="81" t="str">
        <f t="shared" si="17"/>
        <v/>
      </c>
      <c r="R160" s="95"/>
      <c r="S160" s="95"/>
      <c r="T160" s="130">
        <f>ROUNDDOWN(IF(B160&lt;&gt;"",IF(VLOOKUP(B160,Maßnahmen[#All],5,FALSE)=0,S160*VLOOKUP(B160,Maßnahmen[#All],6,FALSE),MIN(VLOOKUP(B160,Maßnahmen[#All],5,FALSE),S160*VLOOKUP(B160,Maßnahmen[#All],6,FALSE))),S160),2)</f>
        <v>0</v>
      </c>
      <c r="U160" s="137"/>
      <c r="V160" s="104"/>
      <c r="W160" s="139">
        <f>ROUNDDOWN(IF(B160&lt;&gt;"",IF(VLOOKUP(B160,Maßnahmen[#All],5,FALSE)=0,U160*VLOOKUP(B160,Maßnahmen[#All],6,FALSE),MIN(VLOOKUP(B160,Maßnahmen[#All],5,FALSE),U160*VLOOKUP(B160,Maßnahmen[#All],6,FALSE))),U160),2)</f>
        <v>0</v>
      </c>
      <c r="X160" s="181"/>
      <c r="Y160" s="175"/>
      <c r="Z160" s="20">
        <f t="shared" si="20"/>
        <v>100</v>
      </c>
      <c r="AA160">
        <f t="shared" si="18"/>
        <v>0</v>
      </c>
    </row>
    <row r="161" spans="1:27" ht="21" customHeight="1" x14ac:dyDescent="0.25">
      <c r="A161" s="101"/>
      <c r="B161" s="102"/>
      <c r="C161" s="147" t="str">
        <f>IF($B161="","",VLOOKUP($B161,Maßnahmen[],2,FALSE))</f>
        <v/>
      </c>
      <c r="D161" s="147" t="str">
        <f>IF($B161="","",VLOOKUP($B161,Maßnahmen[],3,FALSE))</f>
        <v/>
      </c>
      <c r="E161" s="147" t="str">
        <f>IF($B161="","",VLOOKUP($B161,Maßnahmen[],4,FALSE))</f>
        <v/>
      </c>
      <c r="F161" s="102"/>
      <c r="G161" s="102"/>
      <c r="H161" s="149"/>
      <c r="I161" s="103"/>
      <c r="J161" s="116" t="str">
        <f t="shared" si="16"/>
        <v/>
      </c>
      <c r="K161" s="89"/>
      <c r="L161" s="93"/>
      <c r="M161" s="90"/>
      <c r="N161" s="104"/>
      <c r="O161" s="105"/>
      <c r="P161" s="81" t="str">
        <f t="shared" si="19"/>
        <v/>
      </c>
      <c r="Q161" s="81" t="str">
        <f t="shared" si="17"/>
        <v/>
      </c>
      <c r="R161" s="95"/>
      <c r="S161" s="95"/>
      <c r="T161" s="130">
        <f>ROUNDDOWN(IF(B161&lt;&gt;"",IF(VLOOKUP(B161,Maßnahmen[#All],5,FALSE)=0,S161*VLOOKUP(B161,Maßnahmen[#All],6,FALSE),MIN(VLOOKUP(B161,Maßnahmen[#All],5,FALSE),S161*VLOOKUP(B161,Maßnahmen[#All],6,FALSE))),S161),2)</f>
        <v>0</v>
      </c>
      <c r="U161" s="137"/>
      <c r="V161" s="104"/>
      <c r="W161" s="139">
        <f>ROUNDDOWN(IF(B161&lt;&gt;"",IF(VLOOKUP(B161,Maßnahmen[#All],5,FALSE)=0,U161*VLOOKUP(B161,Maßnahmen[#All],6,FALSE),MIN(VLOOKUP(B161,Maßnahmen[#All],5,FALSE),U161*VLOOKUP(B161,Maßnahmen[#All],6,FALSE))),U161),2)</f>
        <v>0</v>
      </c>
      <c r="X161" s="181"/>
      <c r="Y161" s="175"/>
      <c r="Z161" s="20">
        <f t="shared" si="20"/>
        <v>100</v>
      </c>
      <c r="AA161">
        <f t="shared" si="18"/>
        <v>0</v>
      </c>
    </row>
    <row r="162" spans="1:27" ht="21" customHeight="1" x14ac:dyDescent="0.25">
      <c r="A162" s="101"/>
      <c r="B162" s="102"/>
      <c r="C162" s="147" t="str">
        <f>IF($B162="","",VLOOKUP($B162,Maßnahmen[],2,FALSE))</f>
        <v/>
      </c>
      <c r="D162" s="147" t="str">
        <f>IF($B162="","",VLOOKUP($B162,Maßnahmen[],3,FALSE))</f>
        <v/>
      </c>
      <c r="E162" s="147" t="str">
        <f>IF($B162="","",VLOOKUP($B162,Maßnahmen[],4,FALSE))</f>
        <v/>
      </c>
      <c r="F162" s="102"/>
      <c r="G162" s="102"/>
      <c r="H162" s="149"/>
      <c r="I162" s="103"/>
      <c r="J162" s="116" t="str">
        <f t="shared" si="16"/>
        <v/>
      </c>
      <c r="K162" s="89"/>
      <c r="L162" s="93"/>
      <c r="M162" s="90"/>
      <c r="N162" s="104"/>
      <c r="O162" s="105"/>
      <c r="P162" s="81" t="str">
        <f t="shared" si="19"/>
        <v/>
      </c>
      <c r="Q162" s="81" t="str">
        <f t="shared" si="17"/>
        <v/>
      </c>
      <c r="R162" s="95"/>
      <c r="S162" s="95"/>
      <c r="T162" s="130">
        <f>ROUNDDOWN(IF(B162&lt;&gt;"",IF(VLOOKUP(B162,Maßnahmen[#All],5,FALSE)=0,S162*VLOOKUP(B162,Maßnahmen[#All],6,FALSE),MIN(VLOOKUP(B162,Maßnahmen[#All],5,FALSE),S162*VLOOKUP(B162,Maßnahmen[#All],6,FALSE))),S162),2)</f>
        <v>0</v>
      </c>
      <c r="U162" s="137"/>
      <c r="V162" s="104"/>
      <c r="W162" s="139">
        <f>ROUNDDOWN(IF(B162&lt;&gt;"",IF(VLOOKUP(B162,Maßnahmen[#All],5,FALSE)=0,U162*VLOOKUP(B162,Maßnahmen[#All],6,FALSE),MIN(VLOOKUP(B162,Maßnahmen[#All],5,FALSE),U162*VLOOKUP(B162,Maßnahmen[#All],6,FALSE))),U162),2)</f>
        <v>0</v>
      </c>
      <c r="X162" s="181"/>
      <c r="Y162" s="175"/>
      <c r="Z162" s="20">
        <f t="shared" si="20"/>
        <v>100</v>
      </c>
      <c r="AA162">
        <f t="shared" si="18"/>
        <v>0</v>
      </c>
    </row>
    <row r="163" spans="1:27" ht="21" customHeight="1" x14ac:dyDescent="0.25">
      <c r="A163" s="101"/>
      <c r="B163" s="102"/>
      <c r="C163" s="147" t="str">
        <f>IF($B163="","",VLOOKUP($B163,Maßnahmen[],2,FALSE))</f>
        <v/>
      </c>
      <c r="D163" s="147" t="str">
        <f>IF($B163="","",VLOOKUP($B163,Maßnahmen[],3,FALSE))</f>
        <v/>
      </c>
      <c r="E163" s="147" t="str">
        <f>IF($B163="","",VLOOKUP($B163,Maßnahmen[],4,FALSE))</f>
        <v/>
      </c>
      <c r="F163" s="102"/>
      <c r="G163" s="102"/>
      <c r="H163" s="149"/>
      <c r="I163" s="103"/>
      <c r="J163" s="116" t="str">
        <f t="shared" si="16"/>
        <v/>
      </c>
      <c r="K163" s="89"/>
      <c r="L163" s="93"/>
      <c r="M163" s="90"/>
      <c r="N163" s="104"/>
      <c r="O163" s="105"/>
      <c r="P163" s="81" t="str">
        <f t="shared" si="19"/>
        <v/>
      </c>
      <c r="Q163" s="81" t="str">
        <f t="shared" si="17"/>
        <v/>
      </c>
      <c r="R163" s="95"/>
      <c r="S163" s="95"/>
      <c r="T163" s="130">
        <f>ROUNDDOWN(IF(B163&lt;&gt;"",IF(VLOOKUP(B163,Maßnahmen[#All],5,FALSE)=0,S163*VLOOKUP(B163,Maßnahmen[#All],6,FALSE),MIN(VLOOKUP(B163,Maßnahmen[#All],5,FALSE),S163*VLOOKUP(B163,Maßnahmen[#All],6,FALSE))),S163),2)</f>
        <v>0</v>
      </c>
      <c r="U163" s="137"/>
      <c r="V163" s="104"/>
      <c r="W163" s="139">
        <f>ROUNDDOWN(IF(B163&lt;&gt;"",IF(VLOOKUP(B163,Maßnahmen[#All],5,FALSE)=0,U163*VLOOKUP(B163,Maßnahmen[#All],6,FALSE),MIN(VLOOKUP(B163,Maßnahmen[#All],5,FALSE),U163*VLOOKUP(B163,Maßnahmen[#All],6,FALSE))),U163),2)</f>
        <v>0</v>
      </c>
      <c r="X163" s="181"/>
      <c r="Y163" s="175"/>
      <c r="Z163" s="20">
        <f t="shared" si="20"/>
        <v>100</v>
      </c>
      <c r="AA163">
        <f t="shared" si="18"/>
        <v>0</v>
      </c>
    </row>
    <row r="164" spans="1:27" ht="21" customHeight="1" x14ac:dyDescent="0.25">
      <c r="A164" s="101"/>
      <c r="B164" s="102"/>
      <c r="C164" s="147" t="str">
        <f>IF($B164="","",VLOOKUP($B164,Maßnahmen[],2,FALSE))</f>
        <v/>
      </c>
      <c r="D164" s="147" t="str">
        <f>IF($B164="","",VLOOKUP($B164,Maßnahmen[],3,FALSE))</f>
        <v/>
      </c>
      <c r="E164" s="147" t="str">
        <f>IF($B164="","",VLOOKUP($B164,Maßnahmen[],4,FALSE))</f>
        <v/>
      </c>
      <c r="F164" s="102"/>
      <c r="G164" s="102"/>
      <c r="H164" s="149"/>
      <c r="I164" s="103"/>
      <c r="J164" s="116" t="str">
        <f t="shared" si="16"/>
        <v/>
      </c>
      <c r="K164" s="89"/>
      <c r="L164" s="93"/>
      <c r="M164" s="90"/>
      <c r="N164" s="104"/>
      <c r="O164" s="105"/>
      <c r="P164" s="81" t="str">
        <f t="shared" si="19"/>
        <v/>
      </c>
      <c r="Q164" s="81" t="str">
        <f t="shared" si="17"/>
        <v/>
      </c>
      <c r="R164" s="95"/>
      <c r="S164" s="95"/>
      <c r="T164" s="130">
        <f>ROUNDDOWN(IF(B164&lt;&gt;"",IF(VLOOKUP(B164,Maßnahmen[#All],5,FALSE)=0,S164*VLOOKUP(B164,Maßnahmen[#All],6,FALSE),MIN(VLOOKUP(B164,Maßnahmen[#All],5,FALSE),S164*VLOOKUP(B164,Maßnahmen[#All],6,FALSE))),S164),2)</f>
        <v>0</v>
      </c>
      <c r="U164" s="137"/>
      <c r="V164" s="104"/>
      <c r="W164" s="139">
        <f>ROUNDDOWN(IF(B164&lt;&gt;"",IF(VLOOKUP(B164,Maßnahmen[#All],5,FALSE)=0,U164*VLOOKUP(B164,Maßnahmen[#All],6,FALSE),MIN(VLOOKUP(B164,Maßnahmen[#All],5,FALSE),U164*VLOOKUP(B164,Maßnahmen[#All],6,FALSE))),U164),2)</f>
        <v>0</v>
      </c>
      <c r="X164" s="181"/>
      <c r="Y164" s="175"/>
      <c r="Z164" s="20">
        <f t="shared" si="20"/>
        <v>100</v>
      </c>
      <c r="AA164">
        <f t="shared" si="18"/>
        <v>0</v>
      </c>
    </row>
    <row r="165" spans="1:27" ht="21" customHeight="1" x14ac:dyDescent="0.25">
      <c r="A165" s="101"/>
      <c r="B165" s="102"/>
      <c r="C165" s="147" t="str">
        <f>IF($B165="","",VLOOKUP($B165,Maßnahmen[],2,FALSE))</f>
        <v/>
      </c>
      <c r="D165" s="147" t="str">
        <f>IF($B165="","",VLOOKUP($B165,Maßnahmen[],3,FALSE))</f>
        <v/>
      </c>
      <c r="E165" s="147" t="str">
        <f>IF($B165="","",VLOOKUP($B165,Maßnahmen[],4,FALSE))</f>
        <v/>
      </c>
      <c r="F165" s="102"/>
      <c r="G165" s="102"/>
      <c r="H165" s="149"/>
      <c r="I165" s="103"/>
      <c r="J165" s="116" t="str">
        <f t="shared" si="16"/>
        <v/>
      </c>
      <c r="K165" s="89"/>
      <c r="L165" s="93"/>
      <c r="M165" s="90"/>
      <c r="N165" s="104"/>
      <c r="O165" s="105"/>
      <c r="P165" s="81" t="str">
        <f t="shared" si="19"/>
        <v/>
      </c>
      <c r="Q165" s="81" t="str">
        <f t="shared" si="17"/>
        <v/>
      </c>
      <c r="R165" s="95"/>
      <c r="S165" s="95"/>
      <c r="T165" s="130">
        <f>ROUNDDOWN(IF(B165&lt;&gt;"",IF(VLOOKUP(B165,Maßnahmen[#All],5,FALSE)=0,S165*VLOOKUP(B165,Maßnahmen[#All],6,FALSE),MIN(VLOOKUP(B165,Maßnahmen[#All],5,FALSE),S165*VLOOKUP(B165,Maßnahmen[#All],6,FALSE))),S165),2)</f>
        <v>0</v>
      </c>
      <c r="U165" s="137"/>
      <c r="V165" s="104"/>
      <c r="W165" s="139">
        <f>ROUNDDOWN(IF(B165&lt;&gt;"",IF(VLOOKUP(B165,Maßnahmen[#All],5,FALSE)=0,U165*VLOOKUP(B165,Maßnahmen[#All],6,FALSE),MIN(VLOOKUP(B165,Maßnahmen[#All],5,FALSE),U165*VLOOKUP(B165,Maßnahmen[#All],6,FALSE))),U165),2)</f>
        <v>0</v>
      </c>
      <c r="X165" s="181"/>
      <c r="Y165" s="175"/>
      <c r="Z165" s="20">
        <f t="shared" si="20"/>
        <v>100</v>
      </c>
      <c r="AA165">
        <f t="shared" si="18"/>
        <v>0</v>
      </c>
    </row>
    <row r="166" spans="1:27" ht="21" customHeight="1" x14ac:dyDescent="0.25">
      <c r="A166" s="101"/>
      <c r="B166" s="102"/>
      <c r="C166" s="147" t="str">
        <f>IF($B166="","",VLOOKUP($B166,Maßnahmen[],2,FALSE))</f>
        <v/>
      </c>
      <c r="D166" s="147" t="str">
        <f>IF($B166="","",VLOOKUP($B166,Maßnahmen[],3,FALSE))</f>
        <v/>
      </c>
      <c r="E166" s="147" t="str">
        <f>IF($B166="","",VLOOKUP($B166,Maßnahmen[],4,FALSE))</f>
        <v/>
      </c>
      <c r="F166" s="102"/>
      <c r="G166" s="102"/>
      <c r="H166" s="149"/>
      <c r="I166" s="103"/>
      <c r="J166" s="116" t="str">
        <f t="shared" si="16"/>
        <v/>
      </c>
      <c r="K166" s="89"/>
      <c r="L166" s="93"/>
      <c r="M166" s="90"/>
      <c r="N166" s="104"/>
      <c r="O166" s="105"/>
      <c r="P166" s="81" t="str">
        <f t="shared" si="19"/>
        <v/>
      </c>
      <c r="Q166" s="81" t="str">
        <f t="shared" si="17"/>
        <v/>
      </c>
      <c r="R166" s="95"/>
      <c r="S166" s="95"/>
      <c r="T166" s="130">
        <f>ROUNDDOWN(IF(B166&lt;&gt;"",IF(VLOOKUP(B166,Maßnahmen[#All],5,FALSE)=0,S166*VLOOKUP(B166,Maßnahmen[#All],6,FALSE),MIN(VLOOKUP(B166,Maßnahmen[#All],5,FALSE),S166*VLOOKUP(B166,Maßnahmen[#All],6,FALSE))),S166),2)</f>
        <v>0</v>
      </c>
      <c r="U166" s="137"/>
      <c r="V166" s="104"/>
      <c r="W166" s="139">
        <f>ROUNDDOWN(IF(B166&lt;&gt;"",IF(VLOOKUP(B166,Maßnahmen[#All],5,FALSE)=0,U166*VLOOKUP(B166,Maßnahmen[#All],6,FALSE),MIN(VLOOKUP(B166,Maßnahmen[#All],5,FALSE),U166*VLOOKUP(B166,Maßnahmen[#All],6,FALSE))),U166),2)</f>
        <v>0</v>
      </c>
      <c r="X166" s="181"/>
      <c r="Y166" s="175"/>
      <c r="Z166" s="20">
        <f t="shared" si="20"/>
        <v>100</v>
      </c>
      <c r="AA166">
        <f t="shared" si="18"/>
        <v>0</v>
      </c>
    </row>
    <row r="167" spans="1:27" ht="21" customHeight="1" x14ac:dyDescent="0.25">
      <c r="A167" s="101"/>
      <c r="B167" s="102"/>
      <c r="C167" s="147" t="str">
        <f>IF($B167="","",VLOOKUP($B167,Maßnahmen[],2,FALSE))</f>
        <v/>
      </c>
      <c r="D167" s="147" t="str">
        <f>IF($B167="","",VLOOKUP($B167,Maßnahmen[],3,FALSE))</f>
        <v/>
      </c>
      <c r="E167" s="147" t="str">
        <f>IF($B167="","",VLOOKUP($B167,Maßnahmen[],4,FALSE))</f>
        <v/>
      </c>
      <c r="F167" s="102"/>
      <c r="G167" s="102"/>
      <c r="H167" s="149"/>
      <c r="I167" s="103"/>
      <c r="J167" s="116" t="str">
        <f t="shared" si="16"/>
        <v/>
      </c>
      <c r="K167" s="89"/>
      <c r="L167" s="93"/>
      <c r="M167" s="90"/>
      <c r="N167" s="104"/>
      <c r="O167" s="105"/>
      <c r="P167" s="81" t="str">
        <f t="shared" si="19"/>
        <v/>
      </c>
      <c r="Q167" s="81" t="str">
        <f t="shared" si="17"/>
        <v/>
      </c>
      <c r="R167" s="95"/>
      <c r="S167" s="95"/>
      <c r="T167" s="130">
        <f>ROUNDDOWN(IF(B167&lt;&gt;"",IF(VLOOKUP(B167,Maßnahmen[#All],5,FALSE)=0,S167*VLOOKUP(B167,Maßnahmen[#All],6,FALSE),MIN(VLOOKUP(B167,Maßnahmen[#All],5,FALSE),S167*VLOOKUP(B167,Maßnahmen[#All],6,FALSE))),S167),2)</f>
        <v>0</v>
      </c>
      <c r="U167" s="137"/>
      <c r="V167" s="104"/>
      <c r="W167" s="139">
        <f>ROUNDDOWN(IF(B167&lt;&gt;"",IF(VLOOKUP(B167,Maßnahmen[#All],5,FALSE)=0,U167*VLOOKUP(B167,Maßnahmen[#All],6,FALSE),MIN(VLOOKUP(B167,Maßnahmen[#All],5,FALSE),U167*VLOOKUP(B167,Maßnahmen[#All],6,FALSE))),U167),2)</f>
        <v>0</v>
      </c>
      <c r="X167" s="181"/>
      <c r="Y167" s="175"/>
      <c r="Z167" s="20">
        <f t="shared" si="20"/>
        <v>100</v>
      </c>
      <c r="AA167">
        <f t="shared" si="18"/>
        <v>0</v>
      </c>
    </row>
    <row r="168" spans="1:27" ht="21" customHeight="1" x14ac:dyDescent="0.25">
      <c r="A168" s="101"/>
      <c r="B168" s="102"/>
      <c r="C168" s="147" t="str">
        <f>IF($B168="","",VLOOKUP($B168,Maßnahmen[],2,FALSE))</f>
        <v/>
      </c>
      <c r="D168" s="147" t="str">
        <f>IF($B168="","",VLOOKUP($B168,Maßnahmen[],3,FALSE))</f>
        <v/>
      </c>
      <c r="E168" s="147" t="str">
        <f>IF($B168="","",VLOOKUP($B168,Maßnahmen[],4,FALSE))</f>
        <v/>
      </c>
      <c r="F168" s="102"/>
      <c r="G168" s="102"/>
      <c r="H168" s="149"/>
      <c r="I168" s="103"/>
      <c r="J168" s="116" t="str">
        <f t="shared" si="16"/>
        <v/>
      </c>
      <c r="K168" s="89"/>
      <c r="L168" s="93"/>
      <c r="M168" s="90"/>
      <c r="N168" s="104"/>
      <c r="O168" s="105"/>
      <c r="P168" s="81" t="str">
        <f t="shared" si="19"/>
        <v/>
      </c>
      <c r="Q168" s="81" t="str">
        <f t="shared" si="17"/>
        <v/>
      </c>
      <c r="R168" s="95"/>
      <c r="S168" s="95"/>
      <c r="T168" s="130">
        <f>ROUNDDOWN(IF(B168&lt;&gt;"",IF(VLOOKUP(B168,Maßnahmen[#All],5,FALSE)=0,S168*VLOOKUP(B168,Maßnahmen[#All],6,FALSE),MIN(VLOOKUP(B168,Maßnahmen[#All],5,FALSE),S168*VLOOKUP(B168,Maßnahmen[#All],6,FALSE))),S168),2)</f>
        <v>0</v>
      </c>
      <c r="U168" s="137"/>
      <c r="V168" s="104"/>
      <c r="W168" s="139">
        <f>ROUNDDOWN(IF(B168&lt;&gt;"",IF(VLOOKUP(B168,Maßnahmen[#All],5,FALSE)=0,U168*VLOOKUP(B168,Maßnahmen[#All],6,FALSE),MIN(VLOOKUP(B168,Maßnahmen[#All],5,FALSE),U168*VLOOKUP(B168,Maßnahmen[#All],6,FALSE))),U168),2)</f>
        <v>0</v>
      </c>
      <c r="X168" s="181"/>
      <c r="Y168" s="175"/>
      <c r="Z168" s="20">
        <f t="shared" si="20"/>
        <v>100</v>
      </c>
      <c r="AA168">
        <f t="shared" si="18"/>
        <v>0</v>
      </c>
    </row>
    <row r="169" spans="1:27" ht="21" customHeight="1" x14ac:dyDescent="0.25">
      <c r="A169" s="101"/>
      <c r="B169" s="102"/>
      <c r="C169" s="147" t="str">
        <f>IF($B169="","",VLOOKUP($B169,Maßnahmen[],2,FALSE))</f>
        <v/>
      </c>
      <c r="D169" s="147" t="str">
        <f>IF($B169="","",VLOOKUP($B169,Maßnahmen[],3,FALSE))</f>
        <v/>
      </c>
      <c r="E169" s="147" t="str">
        <f>IF($B169="","",VLOOKUP($B169,Maßnahmen[],4,FALSE))</f>
        <v/>
      </c>
      <c r="F169" s="102"/>
      <c r="G169" s="102"/>
      <c r="H169" s="149"/>
      <c r="I169" s="103"/>
      <c r="J169" s="116" t="str">
        <f t="shared" ref="J169:J232" si="21">IF(I169&lt;&gt;"",I169,"")</f>
        <v/>
      </c>
      <c r="K169" s="89"/>
      <c r="L169" s="93"/>
      <c r="M169" s="90"/>
      <c r="N169" s="104"/>
      <c r="O169" s="105"/>
      <c r="P169" s="81" t="str">
        <f t="shared" si="19"/>
        <v/>
      </c>
      <c r="Q169" s="81" t="str">
        <f t="shared" ref="Q169:Q232" si="22">IF(O169="","",ROUND((M169-N169-P169),2))</f>
        <v/>
      </c>
      <c r="R169" s="95"/>
      <c r="S169" s="95"/>
      <c r="T169" s="130">
        <f>ROUNDDOWN(IF(B169&lt;&gt;"",IF(VLOOKUP(B169,Maßnahmen[#All],5,FALSE)=0,S169*VLOOKUP(B169,Maßnahmen[#All],6,FALSE),MIN(VLOOKUP(B169,Maßnahmen[#All],5,FALSE),S169*VLOOKUP(B169,Maßnahmen[#All],6,FALSE))),S169),2)</f>
        <v>0</v>
      </c>
      <c r="U169" s="137"/>
      <c r="V169" s="104"/>
      <c r="W169" s="139">
        <f>ROUNDDOWN(IF(B169&lt;&gt;"",IF(VLOOKUP(B169,Maßnahmen[#All],5,FALSE)=0,U169*VLOOKUP(B169,Maßnahmen[#All],6,FALSE),MIN(VLOOKUP(B169,Maßnahmen[#All],5,FALSE),U169*VLOOKUP(B169,Maßnahmen[#All],6,FALSE))),U169),2)</f>
        <v>0</v>
      </c>
      <c r="X169" s="181"/>
      <c r="Y169" s="175"/>
      <c r="Z169" s="20">
        <f t="shared" si="20"/>
        <v>100</v>
      </c>
      <c r="AA169">
        <f t="shared" ref="AA169:AA232" si="23">Z169-100</f>
        <v>0</v>
      </c>
    </row>
    <row r="170" spans="1:27" ht="21" customHeight="1" x14ac:dyDescent="0.25">
      <c r="A170" s="101"/>
      <c r="B170" s="102"/>
      <c r="C170" s="147" t="str">
        <f>IF($B170="","",VLOOKUP($B170,Maßnahmen[],2,FALSE))</f>
        <v/>
      </c>
      <c r="D170" s="147" t="str">
        <f>IF($B170="","",VLOOKUP($B170,Maßnahmen[],3,FALSE))</f>
        <v/>
      </c>
      <c r="E170" s="147" t="str">
        <f>IF($B170="","",VLOOKUP($B170,Maßnahmen[],4,FALSE))</f>
        <v/>
      </c>
      <c r="F170" s="102"/>
      <c r="G170" s="102"/>
      <c r="H170" s="149"/>
      <c r="I170" s="103"/>
      <c r="J170" s="116" t="str">
        <f t="shared" si="21"/>
        <v/>
      </c>
      <c r="K170" s="89"/>
      <c r="L170" s="93"/>
      <c r="M170" s="90"/>
      <c r="N170" s="104"/>
      <c r="O170" s="105"/>
      <c r="P170" s="81" t="str">
        <f t="shared" si="19"/>
        <v/>
      </c>
      <c r="Q170" s="81" t="str">
        <f t="shared" si="22"/>
        <v/>
      </c>
      <c r="R170" s="95"/>
      <c r="S170" s="95"/>
      <c r="T170" s="130">
        <f>ROUNDDOWN(IF(B170&lt;&gt;"",IF(VLOOKUP(B170,Maßnahmen[#All],5,FALSE)=0,S170*VLOOKUP(B170,Maßnahmen[#All],6,FALSE),MIN(VLOOKUP(B170,Maßnahmen[#All],5,FALSE),S170*VLOOKUP(B170,Maßnahmen[#All],6,FALSE))),S170),2)</f>
        <v>0</v>
      </c>
      <c r="U170" s="137"/>
      <c r="V170" s="104"/>
      <c r="W170" s="139">
        <f>ROUNDDOWN(IF(B170&lt;&gt;"",IF(VLOOKUP(B170,Maßnahmen[#All],5,FALSE)=0,U170*VLOOKUP(B170,Maßnahmen[#All],6,FALSE),MIN(VLOOKUP(B170,Maßnahmen[#All],5,FALSE),U170*VLOOKUP(B170,Maßnahmen[#All],6,FALSE))),U170),2)</f>
        <v>0</v>
      </c>
      <c r="X170" s="181"/>
      <c r="Y170" s="175"/>
      <c r="Z170" s="20">
        <f t="shared" si="20"/>
        <v>100</v>
      </c>
      <c r="AA170">
        <f t="shared" si="23"/>
        <v>0</v>
      </c>
    </row>
    <row r="171" spans="1:27" ht="21" customHeight="1" x14ac:dyDescent="0.25">
      <c r="A171" s="101"/>
      <c r="B171" s="102"/>
      <c r="C171" s="147" t="str">
        <f>IF($B171="","",VLOOKUP($B171,Maßnahmen[],2,FALSE))</f>
        <v/>
      </c>
      <c r="D171" s="147" t="str">
        <f>IF($B171="","",VLOOKUP($B171,Maßnahmen[],3,FALSE))</f>
        <v/>
      </c>
      <c r="E171" s="147" t="str">
        <f>IF($B171="","",VLOOKUP($B171,Maßnahmen[],4,FALSE))</f>
        <v/>
      </c>
      <c r="F171" s="102"/>
      <c r="G171" s="102"/>
      <c r="H171" s="149"/>
      <c r="I171" s="103"/>
      <c r="J171" s="116" t="str">
        <f t="shared" si="21"/>
        <v/>
      </c>
      <c r="K171" s="89"/>
      <c r="L171" s="93"/>
      <c r="M171" s="90"/>
      <c r="N171" s="104"/>
      <c r="O171" s="105"/>
      <c r="P171" s="81" t="str">
        <f t="shared" si="19"/>
        <v/>
      </c>
      <c r="Q171" s="81" t="str">
        <f t="shared" si="22"/>
        <v/>
      </c>
      <c r="R171" s="95"/>
      <c r="S171" s="95"/>
      <c r="T171" s="130">
        <f>ROUNDDOWN(IF(B171&lt;&gt;"",IF(VLOOKUP(B171,Maßnahmen[#All],5,FALSE)=0,S171*VLOOKUP(B171,Maßnahmen[#All],6,FALSE),MIN(VLOOKUP(B171,Maßnahmen[#All],5,FALSE),S171*VLOOKUP(B171,Maßnahmen[#All],6,FALSE))),S171),2)</f>
        <v>0</v>
      </c>
      <c r="U171" s="137"/>
      <c r="V171" s="104"/>
      <c r="W171" s="139">
        <f>ROUNDDOWN(IF(B171&lt;&gt;"",IF(VLOOKUP(B171,Maßnahmen[#All],5,FALSE)=0,U171*VLOOKUP(B171,Maßnahmen[#All],6,FALSE),MIN(VLOOKUP(B171,Maßnahmen[#All],5,FALSE),U171*VLOOKUP(B171,Maßnahmen[#All],6,FALSE))),U171),2)</f>
        <v>0</v>
      </c>
      <c r="X171" s="181"/>
      <c r="Y171" s="175"/>
      <c r="Z171" s="20">
        <f t="shared" si="20"/>
        <v>100</v>
      </c>
      <c r="AA171">
        <f t="shared" si="23"/>
        <v>0</v>
      </c>
    </row>
    <row r="172" spans="1:27" ht="21" customHeight="1" x14ac:dyDescent="0.25">
      <c r="A172" s="101"/>
      <c r="B172" s="102"/>
      <c r="C172" s="147" t="str">
        <f>IF($B172="","",VLOOKUP($B172,Maßnahmen[],2,FALSE))</f>
        <v/>
      </c>
      <c r="D172" s="147" t="str">
        <f>IF($B172="","",VLOOKUP($B172,Maßnahmen[],3,FALSE))</f>
        <v/>
      </c>
      <c r="E172" s="147" t="str">
        <f>IF($B172="","",VLOOKUP($B172,Maßnahmen[],4,FALSE))</f>
        <v/>
      </c>
      <c r="F172" s="102"/>
      <c r="G172" s="102"/>
      <c r="H172" s="149"/>
      <c r="I172" s="103"/>
      <c r="J172" s="116" t="str">
        <f t="shared" si="21"/>
        <v/>
      </c>
      <c r="K172" s="89"/>
      <c r="L172" s="93"/>
      <c r="M172" s="90"/>
      <c r="N172" s="104"/>
      <c r="O172" s="105"/>
      <c r="P172" s="81" t="str">
        <f t="shared" si="19"/>
        <v/>
      </c>
      <c r="Q172" s="81" t="str">
        <f t="shared" si="22"/>
        <v/>
      </c>
      <c r="R172" s="95"/>
      <c r="S172" s="95"/>
      <c r="T172" s="130">
        <f>ROUNDDOWN(IF(B172&lt;&gt;"",IF(VLOOKUP(B172,Maßnahmen[#All],5,FALSE)=0,S172*VLOOKUP(B172,Maßnahmen[#All],6,FALSE),MIN(VLOOKUP(B172,Maßnahmen[#All],5,FALSE),S172*VLOOKUP(B172,Maßnahmen[#All],6,FALSE))),S172),2)</f>
        <v>0</v>
      </c>
      <c r="U172" s="137"/>
      <c r="V172" s="104"/>
      <c r="W172" s="139">
        <f>ROUNDDOWN(IF(B172&lt;&gt;"",IF(VLOOKUP(B172,Maßnahmen[#All],5,FALSE)=0,U172*VLOOKUP(B172,Maßnahmen[#All],6,FALSE),MIN(VLOOKUP(B172,Maßnahmen[#All],5,FALSE),U172*VLOOKUP(B172,Maßnahmen[#All],6,FALSE))),U172),2)</f>
        <v>0</v>
      </c>
      <c r="X172" s="181"/>
      <c r="Y172" s="175"/>
      <c r="Z172" s="20">
        <f t="shared" si="20"/>
        <v>100</v>
      </c>
      <c r="AA172">
        <f t="shared" si="23"/>
        <v>0</v>
      </c>
    </row>
    <row r="173" spans="1:27" ht="21" customHeight="1" x14ac:dyDescent="0.25">
      <c r="A173" s="101"/>
      <c r="B173" s="102"/>
      <c r="C173" s="147" t="str">
        <f>IF($B173="","",VLOOKUP($B173,Maßnahmen[],2,FALSE))</f>
        <v/>
      </c>
      <c r="D173" s="147" t="str">
        <f>IF($B173="","",VLOOKUP($B173,Maßnahmen[],3,FALSE))</f>
        <v/>
      </c>
      <c r="E173" s="147" t="str">
        <f>IF($B173="","",VLOOKUP($B173,Maßnahmen[],4,FALSE))</f>
        <v/>
      </c>
      <c r="F173" s="102"/>
      <c r="G173" s="102"/>
      <c r="H173" s="149"/>
      <c r="I173" s="103"/>
      <c r="J173" s="116" t="str">
        <f t="shared" si="21"/>
        <v/>
      </c>
      <c r="K173" s="89"/>
      <c r="L173" s="93"/>
      <c r="M173" s="90"/>
      <c r="N173" s="104"/>
      <c r="O173" s="105"/>
      <c r="P173" s="81" t="str">
        <f t="shared" si="19"/>
        <v/>
      </c>
      <c r="Q173" s="81" t="str">
        <f t="shared" si="22"/>
        <v/>
      </c>
      <c r="R173" s="95"/>
      <c r="S173" s="95"/>
      <c r="T173" s="130">
        <f>ROUNDDOWN(IF(B173&lt;&gt;"",IF(VLOOKUP(B173,Maßnahmen[#All],5,FALSE)=0,S173*VLOOKUP(B173,Maßnahmen[#All],6,FALSE),MIN(VLOOKUP(B173,Maßnahmen[#All],5,FALSE),S173*VLOOKUP(B173,Maßnahmen[#All],6,FALSE))),S173),2)</f>
        <v>0</v>
      </c>
      <c r="U173" s="137"/>
      <c r="V173" s="104"/>
      <c r="W173" s="139">
        <f>ROUNDDOWN(IF(B173&lt;&gt;"",IF(VLOOKUP(B173,Maßnahmen[#All],5,FALSE)=0,U173*VLOOKUP(B173,Maßnahmen[#All],6,FALSE),MIN(VLOOKUP(B173,Maßnahmen[#All],5,FALSE),U173*VLOOKUP(B173,Maßnahmen[#All],6,FALSE))),U173),2)</f>
        <v>0</v>
      </c>
      <c r="X173" s="181"/>
      <c r="Y173" s="175"/>
      <c r="Z173" s="20">
        <f t="shared" si="20"/>
        <v>100</v>
      </c>
      <c r="AA173">
        <f t="shared" si="23"/>
        <v>0</v>
      </c>
    </row>
    <row r="174" spans="1:27" ht="21" customHeight="1" x14ac:dyDescent="0.25">
      <c r="A174" s="101"/>
      <c r="B174" s="102"/>
      <c r="C174" s="147" t="str">
        <f>IF($B174="","",VLOOKUP($B174,Maßnahmen[],2,FALSE))</f>
        <v/>
      </c>
      <c r="D174" s="147" t="str">
        <f>IF($B174="","",VLOOKUP($B174,Maßnahmen[],3,FALSE))</f>
        <v/>
      </c>
      <c r="E174" s="147" t="str">
        <f>IF($B174="","",VLOOKUP($B174,Maßnahmen[],4,FALSE))</f>
        <v/>
      </c>
      <c r="F174" s="102"/>
      <c r="G174" s="102"/>
      <c r="H174" s="149"/>
      <c r="I174" s="103"/>
      <c r="J174" s="116" t="str">
        <f t="shared" si="21"/>
        <v/>
      </c>
      <c r="K174" s="89"/>
      <c r="L174" s="93"/>
      <c r="M174" s="90"/>
      <c r="N174" s="104"/>
      <c r="O174" s="105"/>
      <c r="P174" s="81" t="str">
        <f t="shared" si="19"/>
        <v/>
      </c>
      <c r="Q174" s="81" t="str">
        <f t="shared" si="22"/>
        <v/>
      </c>
      <c r="R174" s="95"/>
      <c r="S174" s="95"/>
      <c r="T174" s="130">
        <f>ROUNDDOWN(IF(B174&lt;&gt;"",IF(VLOOKUP(B174,Maßnahmen[#All],5,FALSE)=0,S174*VLOOKUP(B174,Maßnahmen[#All],6,FALSE),MIN(VLOOKUP(B174,Maßnahmen[#All],5,FALSE),S174*VLOOKUP(B174,Maßnahmen[#All],6,FALSE))),S174),2)</f>
        <v>0</v>
      </c>
      <c r="U174" s="137"/>
      <c r="V174" s="104"/>
      <c r="W174" s="139">
        <f>ROUNDDOWN(IF(B174&lt;&gt;"",IF(VLOOKUP(B174,Maßnahmen[#All],5,FALSE)=0,U174*VLOOKUP(B174,Maßnahmen[#All],6,FALSE),MIN(VLOOKUP(B174,Maßnahmen[#All],5,FALSE),U174*VLOOKUP(B174,Maßnahmen[#All],6,FALSE))),U174),2)</f>
        <v>0</v>
      </c>
      <c r="X174" s="181"/>
      <c r="Y174" s="175"/>
      <c r="Z174" s="20">
        <f t="shared" si="20"/>
        <v>100</v>
      </c>
      <c r="AA174">
        <f t="shared" si="23"/>
        <v>0</v>
      </c>
    </row>
    <row r="175" spans="1:27" ht="21" customHeight="1" x14ac:dyDescent="0.25">
      <c r="A175" s="101"/>
      <c r="B175" s="102"/>
      <c r="C175" s="147" t="str">
        <f>IF($B175="","",VLOOKUP($B175,Maßnahmen[],2,FALSE))</f>
        <v/>
      </c>
      <c r="D175" s="147" t="str">
        <f>IF($B175="","",VLOOKUP($B175,Maßnahmen[],3,FALSE))</f>
        <v/>
      </c>
      <c r="E175" s="147" t="str">
        <f>IF($B175="","",VLOOKUP($B175,Maßnahmen[],4,FALSE))</f>
        <v/>
      </c>
      <c r="F175" s="102"/>
      <c r="G175" s="102"/>
      <c r="H175" s="149"/>
      <c r="I175" s="103"/>
      <c r="J175" s="116" t="str">
        <f t="shared" si="21"/>
        <v/>
      </c>
      <c r="K175" s="89"/>
      <c r="L175" s="93"/>
      <c r="M175" s="90"/>
      <c r="N175" s="104"/>
      <c r="O175" s="105"/>
      <c r="P175" s="81" t="str">
        <f t="shared" si="19"/>
        <v/>
      </c>
      <c r="Q175" s="81" t="str">
        <f t="shared" si="22"/>
        <v/>
      </c>
      <c r="R175" s="95"/>
      <c r="S175" s="95"/>
      <c r="T175" s="130">
        <f>ROUNDDOWN(IF(B175&lt;&gt;"",IF(VLOOKUP(B175,Maßnahmen[#All],5,FALSE)=0,S175*VLOOKUP(B175,Maßnahmen[#All],6,FALSE),MIN(VLOOKUP(B175,Maßnahmen[#All],5,FALSE),S175*VLOOKUP(B175,Maßnahmen[#All],6,FALSE))),S175),2)</f>
        <v>0</v>
      </c>
      <c r="U175" s="137"/>
      <c r="V175" s="104"/>
      <c r="W175" s="139">
        <f>ROUNDDOWN(IF(B175&lt;&gt;"",IF(VLOOKUP(B175,Maßnahmen[#All],5,FALSE)=0,U175*VLOOKUP(B175,Maßnahmen[#All],6,FALSE),MIN(VLOOKUP(B175,Maßnahmen[#All],5,FALSE),U175*VLOOKUP(B175,Maßnahmen[#All],6,FALSE))),U175),2)</f>
        <v>0</v>
      </c>
      <c r="X175" s="181"/>
      <c r="Y175" s="175"/>
      <c r="Z175" s="20">
        <f t="shared" si="20"/>
        <v>100</v>
      </c>
      <c r="AA175">
        <f t="shared" si="23"/>
        <v>0</v>
      </c>
    </row>
    <row r="176" spans="1:27" ht="21" customHeight="1" x14ac:dyDescent="0.25">
      <c r="A176" s="101"/>
      <c r="B176" s="102"/>
      <c r="C176" s="147" t="str">
        <f>IF($B176="","",VLOOKUP($B176,Maßnahmen[],2,FALSE))</f>
        <v/>
      </c>
      <c r="D176" s="147" t="str">
        <f>IF($B176="","",VLOOKUP($B176,Maßnahmen[],3,FALSE))</f>
        <v/>
      </c>
      <c r="E176" s="147" t="str">
        <f>IF($B176="","",VLOOKUP($B176,Maßnahmen[],4,FALSE))</f>
        <v/>
      </c>
      <c r="F176" s="102"/>
      <c r="G176" s="102"/>
      <c r="H176" s="149"/>
      <c r="I176" s="103"/>
      <c r="J176" s="116" t="str">
        <f t="shared" si="21"/>
        <v/>
      </c>
      <c r="K176" s="89"/>
      <c r="L176" s="93"/>
      <c r="M176" s="90"/>
      <c r="N176" s="104"/>
      <c r="O176" s="105"/>
      <c r="P176" s="81" t="str">
        <f t="shared" si="19"/>
        <v/>
      </c>
      <c r="Q176" s="81" t="str">
        <f t="shared" si="22"/>
        <v/>
      </c>
      <c r="R176" s="95"/>
      <c r="S176" s="95"/>
      <c r="T176" s="130">
        <f>ROUNDDOWN(IF(B176&lt;&gt;"",IF(VLOOKUP(B176,Maßnahmen[#All],5,FALSE)=0,S176*VLOOKUP(B176,Maßnahmen[#All],6,FALSE),MIN(VLOOKUP(B176,Maßnahmen[#All],5,FALSE),S176*VLOOKUP(B176,Maßnahmen[#All],6,FALSE))),S176),2)</f>
        <v>0</v>
      </c>
      <c r="U176" s="137"/>
      <c r="V176" s="104"/>
      <c r="W176" s="139">
        <f>ROUNDDOWN(IF(B176&lt;&gt;"",IF(VLOOKUP(B176,Maßnahmen[#All],5,FALSE)=0,U176*VLOOKUP(B176,Maßnahmen[#All],6,FALSE),MIN(VLOOKUP(B176,Maßnahmen[#All],5,FALSE),U176*VLOOKUP(B176,Maßnahmen[#All],6,FALSE))),U176),2)</f>
        <v>0</v>
      </c>
      <c r="X176" s="181"/>
      <c r="Y176" s="175"/>
      <c r="Z176" s="20">
        <f t="shared" si="20"/>
        <v>100</v>
      </c>
      <c r="AA176">
        <f t="shared" si="23"/>
        <v>0</v>
      </c>
    </row>
    <row r="177" spans="1:27" ht="21" customHeight="1" x14ac:dyDescent="0.25">
      <c r="A177" s="101"/>
      <c r="B177" s="102"/>
      <c r="C177" s="147" t="str">
        <f>IF($B177="","",VLOOKUP($B177,Maßnahmen[],2,FALSE))</f>
        <v/>
      </c>
      <c r="D177" s="147" t="str">
        <f>IF($B177="","",VLOOKUP($B177,Maßnahmen[],3,FALSE))</f>
        <v/>
      </c>
      <c r="E177" s="147" t="str">
        <f>IF($B177="","",VLOOKUP($B177,Maßnahmen[],4,FALSE))</f>
        <v/>
      </c>
      <c r="F177" s="102"/>
      <c r="G177" s="102"/>
      <c r="H177" s="149"/>
      <c r="I177" s="103"/>
      <c r="J177" s="116" t="str">
        <f t="shared" si="21"/>
        <v/>
      </c>
      <c r="K177" s="89"/>
      <c r="L177" s="93"/>
      <c r="M177" s="90"/>
      <c r="N177" s="104"/>
      <c r="O177" s="105"/>
      <c r="P177" s="81" t="str">
        <f t="shared" si="19"/>
        <v/>
      </c>
      <c r="Q177" s="81" t="str">
        <f t="shared" si="22"/>
        <v/>
      </c>
      <c r="R177" s="95"/>
      <c r="S177" s="95"/>
      <c r="T177" s="130">
        <f>ROUNDDOWN(IF(B177&lt;&gt;"",IF(VLOOKUP(B177,Maßnahmen[#All],5,FALSE)=0,S177*VLOOKUP(B177,Maßnahmen[#All],6,FALSE),MIN(VLOOKUP(B177,Maßnahmen[#All],5,FALSE),S177*VLOOKUP(B177,Maßnahmen[#All],6,FALSE))),S177),2)</f>
        <v>0</v>
      </c>
      <c r="U177" s="137"/>
      <c r="V177" s="104"/>
      <c r="W177" s="139">
        <f>ROUNDDOWN(IF(B177&lt;&gt;"",IF(VLOOKUP(B177,Maßnahmen[#All],5,FALSE)=0,U177*VLOOKUP(B177,Maßnahmen[#All],6,FALSE),MIN(VLOOKUP(B177,Maßnahmen[#All],5,FALSE),U177*VLOOKUP(B177,Maßnahmen[#All],6,FALSE))),U177),2)</f>
        <v>0</v>
      </c>
      <c r="X177" s="181"/>
      <c r="Y177" s="175"/>
      <c r="Z177" s="20">
        <f t="shared" si="20"/>
        <v>100</v>
      </c>
      <c r="AA177">
        <f t="shared" si="23"/>
        <v>0</v>
      </c>
    </row>
    <row r="178" spans="1:27" ht="21" customHeight="1" x14ac:dyDescent="0.25">
      <c r="A178" s="101"/>
      <c r="B178" s="102"/>
      <c r="C178" s="147" t="str">
        <f>IF($B178="","",VLOOKUP($B178,Maßnahmen[],2,FALSE))</f>
        <v/>
      </c>
      <c r="D178" s="147" t="str">
        <f>IF($B178="","",VLOOKUP($B178,Maßnahmen[],3,FALSE))</f>
        <v/>
      </c>
      <c r="E178" s="147" t="str">
        <f>IF($B178="","",VLOOKUP($B178,Maßnahmen[],4,FALSE))</f>
        <v/>
      </c>
      <c r="F178" s="102"/>
      <c r="G178" s="102"/>
      <c r="H178" s="149"/>
      <c r="I178" s="103"/>
      <c r="J178" s="116" t="str">
        <f t="shared" si="21"/>
        <v/>
      </c>
      <c r="K178" s="89"/>
      <c r="L178" s="93"/>
      <c r="M178" s="90"/>
      <c r="N178" s="104"/>
      <c r="O178" s="105"/>
      <c r="P178" s="81" t="str">
        <f t="shared" si="19"/>
        <v/>
      </c>
      <c r="Q178" s="81" t="str">
        <f t="shared" si="22"/>
        <v/>
      </c>
      <c r="R178" s="95"/>
      <c r="S178" s="95"/>
      <c r="T178" s="130">
        <f>ROUNDDOWN(IF(B178&lt;&gt;"",IF(VLOOKUP(B178,Maßnahmen[#All],5,FALSE)=0,S178*VLOOKUP(B178,Maßnahmen[#All],6,FALSE),MIN(VLOOKUP(B178,Maßnahmen[#All],5,FALSE),S178*VLOOKUP(B178,Maßnahmen[#All],6,FALSE))),S178),2)</f>
        <v>0</v>
      </c>
      <c r="U178" s="137"/>
      <c r="V178" s="104"/>
      <c r="W178" s="139">
        <f>ROUNDDOWN(IF(B178&lt;&gt;"",IF(VLOOKUP(B178,Maßnahmen[#All],5,FALSE)=0,U178*VLOOKUP(B178,Maßnahmen[#All],6,FALSE),MIN(VLOOKUP(B178,Maßnahmen[#All],5,FALSE),U178*VLOOKUP(B178,Maßnahmen[#All],6,FALSE))),U178),2)</f>
        <v>0</v>
      </c>
      <c r="X178" s="181"/>
      <c r="Y178" s="175"/>
      <c r="Z178" s="20">
        <f t="shared" si="20"/>
        <v>100</v>
      </c>
      <c r="AA178">
        <f t="shared" si="23"/>
        <v>0</v>
      </c>
    </row>
    <row r="179" spans="1:27" ht="21" customHeight="1" x14ac:dyDescent="0.25">
      <c r="A179" s="101"/>
      <c r="B179" s="102"/>
      <c r="C179" s="147" t="str">
        <f>IF($B179="","",VLOOKUP($B179,Maßnahmen[],2,FALSE))</f>
        <v/>
      </c>
      <c r="D179" s="147" t="str">
        <f>IF($B179="","",VLOOKUP($B179,Maßnahmen[],3,FALSE))</f>
        <v/>
      </c>
      <c r="E179" s="147" t="str">
        <f>IF($B179="","",VLOOKUP($B179,Maßnahmen[],4,FALSE))</f>
        <v/>
      </c>
      <c r="F179" s="102"/>
      <c r="G179" s="102"/>
      <c r="H179" s="149"/>
      <c r="I179" s="103"/>
      <c r="J179" s="116" t="str">
        <f t="shared" si="21"/>
        <v/>
      </c>
      <c r="K179" s="89"/>
      <c r="L179" s="93"/>
      <c r="M179" s="90"/>
      <c r="N179" s="104"/>
      <c r="O179" s="105"/>
      <c r="P179" s="81" t="str">
        <f t="shared" si="19"/>
        <v/>
      </c>
      <c r="Q179" s="81" t="str">
        <f t="shared" si="22"/>
        <v/>
      </c>
      <c r="R179" s="95"/>
      <c r="S179" s="95"/>
      <c r="T179" s="130">
        <f>ROUNDDOWN(IF(B179&lt;&gt;"",IF(VLOOKUP(B179,Maßnahmen[#All],5,FALSE)=0,S179*VLOOKUP(B179,Maßnahmen[#All],6,FALSE),MIN(VLOOKUP(B179,Maßnahmen[#All],5,FALSE),S179*VLOOKUP(B179,Maßnahmen[#All],6,FALSE))),S179),2)</f>
        <v>0</v>
      </c>
      <c r="U179" s="137"/>
      <c r="V179" s="104"/>
      <c r="W179" s="139">
        <f>ROUNDDOWN(IF(B179&lt;&gt;"",IF(VLOOKUP(B179,Maßnahmen[#All],5,FALSE)=0,U179*VLOOKUP(B179,Maßnahmen[#All],6,FALSE),MIN(VLOOKUP(B179,Maßnahmen[#All],5,FALSE),U179*VLOOKUP(B179,Maßnahmen[#All],6,FALSE))),U179),2)</f>
        <v>0</v>
      </c>
      <c r="X179" s="181"/>
      <c r="Y179" s="175"/>
      <c r="Z179" s="20">
        <f t="shared" si="20"/>
        <v>100</v>
      </c>
      <c r="AA179">
        <f t="shared" si="23"/>
        <v>0</v>
      </c>
    </row>
    <row r="180" spans="1:27" ht="21" customHeight="1" x14ac:dyDescent="0.25">
      <c r="A180" s="101"/>
      <c r="B180" s="102"/>
      <c r="C180" s="147" t="str">
        <f>IF($B180="","",VLOOKUP($B180,Maßnahmen[],2,FALSE))</f>
        <v/>
      </c>
      <c r="D180" s="147" t="str">
        <f>IF($B180="","",VLOOKUP($B180,Maßnahmen[],3,FALSE))</f>
        <v/>
      </c>
      <c r="E180" s="147" t="str">
        <f>IF($B180="","",VLOOKUP($B180,Maßnahmen[],4,FALSE))</f>
        <v/>
      </c>
      <c r="F180" s="102"/>
      <c r="G180" s="102"/>
      <c r="H180" s="149"/>
      <c r="I180" s="103"/>
      <c r="J180" s="116" t="str">
        <f t="shared" si="21"/>
        <v/>
      </c>
      <c r="K180" s="89"/>
      <c r="L180" s="93"/>
      <c r="M180" s="90"/>
      <c r="N180" s="104"/>
      <c r="O180" s="105"/>
      <c r="P180" s="81" t="str">
        <f t="shared" si="19"/>
        <v/>
      </c>
      <c r="Q180" s="81" t="str">
        <f t="shared" si="22"/>
        <v/>
      </c>
      <c r="R180" s="95"/>
      <c r="S180" s="95"/>
      <c r="T180" s="130">
        <f>ROUNDDOWN(IF(B180&lt;&gt;"",IF(VLOOKUP(B180,Maßnahmen[#All],5,FALSE)=0,S180*VLOOKUP(B180,Maßnahmen[#All],6,FALSE),MIN(VLOOKUP(B180,Maßnahmen[#All],5,FALSE),S180*VLOOKUP(B180,Maßnahmen[#All],6,FALSE))),S180),2)</f>
        <v>0</v>
      </c>
      <c r="U180" s="137"/>
      <c r="V180" s="104"/>
      <c r="W180" s="139">
        <f>ROUNDDOWN(IF(B180&lt;&gt;"",IF(VLOOKUP(B180,Maßnahmen[#All],5,FALSE)=0,U180*VLOOKUP(B180,Maßnahmen[#All],6,FALSE),MIN(VLOOKUP(B180,Maßnahmen[#All],5,FALSE),U180*VLOOKUP(B180,Maßnahmen[#All],6,FALSE))),U180),2)</f>
        <v>0</v>
      </c>
      <c r="X180" s="181"/>
      <c r="Y180" s="175"/>
      <c r="Z180" s="20">
        <f t="shared" si="20"/>
        <v>100</v>
      </c>
      <c r="AA180">
        <f t="shared" si="23"/>
        <v>0</v>
      </c>
    </row>
    <row r="181" spans="1:27" ht="21" customHeight="1" x14ac:dyDescent="0.25">
      <c r="A181" s="101"/>
      <c r="B181" s="102"/>
      <c r="C181" s="147" t="str">
        <f>IF($B181="","",VLOOKUP($B181,Maßnahmen[],2,FALSE))</f>
        <v/>
      </c>
      <c r="D181" s="147" t="str">
        <f>IF($B181="","",VLOOKUP($B181,Maßnahmen[],3,FALSE))</f>
        <v/>
      </c>
      <c r="E181" s="147" t="str">
        <f>IF($B181="","",VLOOKUP($B181,Maßnahmen[],4,FALSE))</f>
        <v/>
      </c>
      <c r="F181" s="102"/>
      <c r="G181" s="102"/>
      <c r="H181" s="149"/>
      <c r="I181" s="103"/>
      <c r="J181" s="116" t="str">
        <f t="shared" si="21"/>
        <v/>
      </c>
      <c r="K181" s="89"/>
      <c r="L181" s="93"/>
      <c r="M181" s="90"/>
      <c r="N181" s="104"/>
      <c r="O181" s="105"/>
      <c r="P181" s="81" t="str">
        <f t="shared" si="19"/>
        <v/>
      </c>
      <c r="Q181" s="81" t="str">
        <f t="shared" si="22"/>
        <v/>
      </c>
      <c r="R181" s="95"/>
      <c r="S181" s="95"/>
      <c r="T181" s="130">
        <f>ROUNDDOWN(IF(B181&lt;&gt;"",IF(VLOOKUP(B181,Maßnahmen[#All],5,FALSE)=0,S181*VLOOKUP(B181,Maßnahmen[#All],6,FALSE),MIN(VLOOKUP(B181,Maßnahmen[#All],5,FALSE),S181*VLOOKUP(B181,Maßnahmen[#All],6,FALSE))),S181),2)</f>
        <v>0</v>
      </c>
      <c r="U181" s="137"/>
      <c r="V181" s="104"/>
      <c r="W181" s="139">
        <f>ROUNDDOWN(IF(B181&lt;&gt;"",IF(VLOOKUP(B181,Maßnahmen[#All],5,FALSE)=0,U181*VLOOKUP(B181,Maßnahmen[#All],6,FALSE),MIN(VLOOKUP(B181,Maßnahmen[#All],5,FALSE),U181*VLOOKUP(B181,Maßnahmen[#All],6,FALSE))),U181),2)</f>
        <v>0</v>
      </c>
      <c r="X181" s="181"/>
      <c r="Y181" s="175"/>
      <c r="Z181" s="20">
        <f t="shared" si="20"/>
        <v>100</v>
      </c>
      <c r="AA181">
        <f t="shared" si="23"/>
        <v>0</v>
      </c>
    </row>
    <row r="182" spans="1:27" ht="21" customHeight="1" x14ac:dyDescent="0.25">
      <c r="A182" s="101"/>
      <c r="B182" s="102"/>
      <c r="C182" s="147" t="str">
        <f>IF($B182="","",VLOOKUP($B182,Maßnahmen[],2,FALSE))</f>
        <v/>
      </c>
      <c r="D182" s="147" t="str">
        <f>IF($B182="","",VLOOKUP($B182,Maßnahmen[],3,FALSE))</f>
        <v/>
      </c>
      <c r="E182" s="147" t="str">
        <f>IF($B182="","",VLOOKUP($B182,Maßnahmen[],4,FALSE))</f>
        <v/>
      </c>
      <c r="F182" s="102"/>
      <c r="G182" s="102"/>
      <c r="H182" s="149"/>
      <c r="I182" s="103"/>
      <c r="J182" s="116" t="str">
        <f t="shared" si="21"/>
        <v/>
      </c>
      <c r="K182" s="89"/>
      <c r="L182" s="93"/>
      <c r="M182" s="90"/>
      <c r="N182" s="104"/>
      <c r="O182" s="105"/>
      <c r="P182" s="81" t="str">
        <f t="shared" si="19"/>
        <v/>
      </c>
      <c r="Q182" s="81" t="str">
        <f t="shared" si="22"/>
        <v/>
      </c>
      <c r="R182" s="95"/>
      <c r="S182" s="95"/>
      <c r="T182" s="130">
        <f>ROUNDDOWN(IF(B182&lt;&gt;"",IF(VLOOKUP(B182,Maßnahmen[#All],5,FALSE)=0,S182*VLOOKUP(B182,Maßnahmen[#All],6,FALSE),MIN(VLOOKUP(B182,Maßnahmen[#All],5,FALSE),S182*VLOOKUP(B182,Maßnahmen[#All],6,FALSE))),S182),2)</f>
        <v>0</v>
      </c>
      <c r="U182" s="137"/>
      <c r="V182" s="104"/>
      <c r="W182" s="139">
        <f>ROUNDDOWN(IF(B182&lt;&gt;"",IF(VLOOKUP(B182,Maßnahmen[#All],5,FALSE)=0,U182*VLOOKUP(B182,Maßnahmen[#All],6,FALSE),MIN(VLOOKUP(B182,Maßnahmen[#All],5,FALSE),U182*VLOOKUP(B182,Maßnahmen[#All],6,FALSE))),U182),2)</f>
        <v>0</v>
      </c>
      <c r="X182" s="181"/>
      <c r="Y182" s="175"/>
      <c r="Z182" s="20">
        <f t="shared" si="20"/>
        <v>100</v>
      </c>
      <c r="AA182">
        <f t="shared" si="23"/>
        <v>0</v>
      </c>
    </row>
    <row r="183" spans="1:27" ht="21" customHeight="1" x14ac:dyDescent="0.25">
      <c r="A183" s="101"/>
      <c r="B183" s="102"/>
      <c r="C183" s="147" t="str">
        <f>IF($B183="","",VLOOKUP($B183,Maßnahmen[],2,FALSE))</f>
        <v/>
      </c>
      <c r="D183" s="147" t="str">
        <f>IF($B183="","",VLOOKUP($B183,Maßnahmen[],3,FALSE))</f>
        <v/>
      </c>
      <c r="E183" s="147" t="str">
        <f>IF($B183="","",VLOOKUP($B183,Maßnahmen[],4,FALSE))</f>
        <v/>
      </c>
      <c r="F183" s="102"/>
      <c r="G183" s="102"/>
      <c r="H183" s="149"/>
      <c r="I183" s="103"/>
      <c r="J183" s="116" t="str">
        <f t="shared" si="21"/>
        <v/>
      </c>
      <c r="K183" s="89"/>
      <c r="L183" s="93"/>
      <c r="M183" s="90"/>
      <c r="N183" s="104"/>
      <c r="O183" s="105"/>
      <c r="P183" s="81" t="str">
        <f t="shared" si="19"/>
        <v/>
      </c>
      <c r="Q183" s="81" t="str">
        <f t="shared" si="22"/>
        <v/>
      </c>
      <c r="R183" s="95"/>
      <c r="S183" s="95"/>
      <c r="T183" s="130">
        <f>ROUNDDOWN(IF(B183&lt;&gt;"",IF(VLOOKUP(B183,Maßnahmen[#All],5,FALSE)=0,S183*VLOOKUP(B183,Maßnahmen[#All],6,FALSE),MIN(VLOOKUP(B183,Maßnahmen[#All],5,FALSE),S183*VLOOKUP(B183,Maßnahmen[#All],6,FALSE))),S183),2)</f>
        <v>0</v>
      </c>
      <c r="U183" s="137"/>
      <c r="V183" s="104"/>
      <c r="W183" s="139">
        <f>ROUNDDOWN(IF(B183&lt;&gt;"",IF(VLOOKUP(B183,Maßnahmen[#All],5,FALSE)=0,U183*VLOOKUP(B183,Maßnahmen[#All],6,FALSE),MIN(VLOOKUP(B183,Maßnahmen[#All],5,FALSE),U183*VLOOKUP(B183,Maßnahmen[#All],6,FALSE))),U183),2)</f>
        <v>0</v>
      </c>
      <c r="X183" s="181"/>
      <c r="Y183" s="175"/>
      <c r="Z183" s="20">
        <f t="shared" si="20"/>
        <v>100</v>
      </c>
      <c r="AA183">
        <f t="shared" si="23"/>
        <v>0</v>
      </c>
    </row>
    <row r="184" spans="1:27" ht="21" customHeight="1" x14ac:dyDescent="0.25">
      <c r="A184" s="101"/>
      <c r="B184" s="102"/>
      <c r="C184" s="147" t="str">
        <f>IF($B184="","",VLOOKUP($B184,Maßnahmen[],2,FALSE))</f>
        <v/>
      </c>
      <c r="D184" s="147" t="str">
        <f>IF($B184="","",VLOOKUP($B184,Maßnahmen[],3,FALSE))</f>
        <v/>
      </c>
      <c r="E184" s="147" t="str">
        <f>IF($B184="","",VLOOKUP($B184,Maßnahmen[],4,FALSE))</f>
        <v/>
      </c>
      <c r="F184" s="102"/>
      <c r="G184" s="102"/>
      <c r="H184" s="149"/>
      <c r="I184" s="103"/>
      <c r="J184" s="116" t="str">
        <f t="shared" si="21"/>
        <v/>
      </c>
      <c r="K184" s="89"/>
      <c r="L184" s="93"/>
      <c r="M184" s="90"/>
      <c r="N184" s="104"/>
      <c r="O184" s="105"/>
      <c r="P184" s="81" t="str">
        <f t="shared" si="19"/>
        <v/>
      </c>
      <c r="Q184" s="81" t="str">
        <f t="shared" si="22"/>
        <v/>
      </c>
      <c r="R184" s="95"/>
      <c r="S184" s="95"/>
      <c r="T184" s="130">
        <f>ROUNDDOWN(IF(B184&lt;&gt;"",IF(VLOOKUP(B184,Maßnahmen[#All],5,FALSE)=0,S184*VLOOKUP(B184,Maßnahmen[#All],6,FALSE),MIN(VLOOKUP(B184,Maßnahmen[#All],5,FALSE),S184*VLOOKUP(B184,Maßnahmen[#All],6,FALSE))),S184),2)</f>
        <v>0</v>
      </c>
      <c r="U184" s="137"/>
      <c r="V184" s="104"/>
      <c r="W184" s="139">
        <f>ROUNDDOWN(IF(B184&lt;&gt;"",IF(VLOOKUP(B184,Maßnahmen[#All],5,FALSE)=0,U184*VLOOKUP(B184,Maßnahmen[#All],6,FALSE),MIN(VLOOKUP(B184,Maßnahmen[#All],5,FALSE),U184*VLOOKUP(B184,Maßnahmen[#All],6,FALSE))),U184),2)</f>
        <v>0</v>
      </c>
      <c r="X184" s="181"/>
      <c r="Y184" s="175"/>
      <c r="Z184" s="20">
        <f t="shared" si="20"/>
        <v>100</v>
      </c>
      <c r="AA184">
        <f t="shared" si="23"/>
        <v>0</v>
      </c>
    </row>
    <row r="185" spans="1:27" ht="21" customHeight="1" x14ac:dyDescent="0.25">
      <c r="A185" s="101"/>
      <c r="B185" s="102"/>
      <c r="C185" s="147" t="str">
        <f>IF($B185="","",VLOOKUP($B185,Maßnahmen[],2,FALSE))</f>
        <v/>
      </c>
      <c r="D185" s="147" t="str">
        <f>IF($B185="","",VLOOKUP($B185,Maßnahmen[],3,FALSE))</f>
        <v/>
      </c>
      <c r="E185" s="147" t="str">
        <f>IF($B185="","",VLOOKUP($B185,Maßnahmen[],4,FALSE))</f>
        <v/>
      </c>
      <c r="F185" s="102"/>
      <c r="G185" s="102"/>
      <c r="H185" s="149"/>
      <c r="I185" s="103"/>
      <c r="J185" s="116" t="str">
        <f t="shared" si="21"/>
        <v/>
      </c>
      <c r="K185" s="89"/>
      <c r="L185" s="93"/>
      <c r="M185" s="90"/>
      <c r="N185" s="104"/>
      <c r="O185" s="105"/>
      <c r="P185" s="81" t="str">
        <f t="shared" si="19"/>
        <v/>
      </c>
      <c r="Q185" s="81" t="str">
        <f t="shared" si="22"/>
        <v/>
      </c>
      <c r="R185" s="95"/>
      <c r="S185" s="95"/>
      <c r="T185" s="130">
        <f>ROUNDDOWN(IF(B185&lt;&gt;"",IF(VLOOKUP(B185,Maßnahmen[#All],5,FALSE)=0,S185*VLOOKUP(B185,Maßnahmen[#All],6,FALSE),MIN(VLOOKUP(B185,Maßnahmen[#All],5,FALSE),S185*VLOOKUP(B185,Maßnahmen[#All],6,FALSE))),S185),2)</f>
        <v>0</v>
      </c>
      <c r="U185" s="137"/>
      <c r="V185" s="104"/>
      <c r="W185" s="139">
        <f>ROUNDDOWN(IF(B185&lt;&gt;"",IF(VLOOKUP(B185,Maßnahmen[#All],5,FALSE)=0,U185*VLOOKUP(B185,Maßnahmen[#All],6,FALSE),MIN(VLOOKUP(B185,Maßnahmen[#All],5,FALSE),U185*VLOOKUP(B185,Maßnahmen[#All],6,FALSE))),U185),2)</f>
        <v>0</v>
      </c>
      <c r="X185" s="181"/>
      <c r="Y185" s="175"/>
      <c r="Z185" s="20">
        <f t="shared" si="20"/>
        <v>100</v>
      </c>
      <c r="AA185">
        <f t="shared" si="23"/>
        <v>0</v>
      </c>
    </row>
    <row r="186" spans="1:27" ht="21" customHeight="1" x14ac:dyDescent="0.25">
      <c r="A186" s="101"/>
      <c r="B186" s="102"/>
      <c r="C186" s="147" t="str">
        <f>IF($B186="","",VLOOKUP($B186,Maßnahmen[],2,FALSE))</f>
        <v/>
      </c>
      <c r="D186" s="147" t="str">
        <f>IF($B186="","",VLOOKUP($B186,Maßnahmen[],3,FALSE))</f>
        <v/>
      </c>
      <c r="E186" s="147" t="str">
        <f>IF($B186="","",VLOOKUP($B186,Maßnahmen[],4,FALSE))</f>
        <v/>
      </c>
      <c r="F186" s="102"/>
      <c r="G186" s="102"/>
      <c r="H186" s="149"/>
      <c r="I186" s="103"/>
      <c r="J186" s="116" t="str">
        <f t="shared" si="21"/>
        <v/>
      </c>
      <c r="K186" s="89"/>
      <c r="L186" s="93"/>
      <c r="M186" s="90"/>
      <c r="N186" s="104"/>
      <c r="O186" s="105"/>
      <c r="P186" s="81" t="str">
        <f t="shared" si="19"/>
        <v/>
      </c>
      <c r="Q186" s="81" t="str">
        <f t="shared" si="22"/>
        <v/>
      </c>
      <c r="R186" s="95"/>
      <c r="S186" s="95"/>
      <c r="T186" s="130">
        <f>ROUNDDOWN(IF(B186&lt;&gt;"",IF(VLOOKUP(B186,Maßnahmen[#All],5,FALSE)=0,S186*VLOOKUP(B186,Maßnahmen[#All],6,FALSE),MIN(VLOOKUP(B186,Maßnahmen[#All],5,FALSE),S186*VLOOKUP(B186,Maßnahmen[#All],6,FALSE))),S186),2)</f>
        <v>0</v>
      </c>
      <c r="U186" s="137"/>
      <c r="V186" s="104"/>
      <c r="W186" s="139">
        <f>ROUNDDOWN(IF(B186&lt;&gt;"",IF(VLOOKUP(B186,Maßnahmen[#All],5,FALSE)=0,U186*VLOOKUP(B186,Maßnahmen[#All],6,FALSE),MIN(VLOOKUP(B186,Maßnahmen[#All],5,FALSE),U186*VLOOKUP(B186,Maßnahmen[#All],6,FALSE))),U186),2)</f>
        <v>0</v>
      </c>
      <c r="X186" s="181"/>
      <c r="Y186" s="175"/>
      <c r="Z186" s="20">
        <f t="shared" si="20"/>
        <v>100</v>
      </c>
      <c r="AA186">
        <f t="shared" si="23"/>
        <v>0</v>
      </c>
    </row>
    <row r="187" spans="1:27" ht="21" customHeight="1" x14ac:dyDescent="0.25">
      <c r="A187" s="101"/>
      <c r="B187" s="102"/>
      <c r="C187" s="147" t="str">
        <f>IF($B187="","",VLOOKUP($B187,Maßnahmen[],2,FALSE))</f>
        <v/>
      </c>
      <c r="D187" s="147" t="str">
        <f>IF($B187="","",VLOOKUP($B187,Maßnahmen[],3,FALSE))</f>
        <v/>
      </c>
      <c r="E187" s="147" t="str">
        <f>IF($B187="","",VLOOKUP($B187,Maßnahmen[],4,FALSE))</f>
        <v/>
      </c>
      <c r="F187" s="102"/>
      <c r="G187" s="102"/>
      <c r="H187" s="149"/>
      <c r="I187" s="103"/>
      <c r="J187" s="116" t="str">
        <f t="shared" si="21"/>
        <v/>
      </c>
      <c r="K187" s="89"/>
      <c r="L187" s="93"/>
      <c r="M187" s="90"/>
      <c r="N187" s="104"/>
      <c r="O187" s="105"/>
      <c r="P187" s="81" t="str">
        <f t="shared" si="19"/>
        <v/>
      </c>
      <c r="Q187" s="81" t="str">
        <f t="shared" si="22"/>
        <v/>
      </c>
      <c r="R187" s="95"/>
      <c r="S187" s="95"/>
      <c r="T187" s="130">
        <f>ROUNDDOWN(IF(B187&lt;&gt;"",IF(VLOOKUP(B187,Maßnahmen[#All],5,FALSE)=0,S187*VLOOKUP(B187,Maßnahmen[#All],6,FALSE),MIN(VLOOKUP(B187,Maßnahmen[#All],5,FALSE),S187*VLOOKUP(B187,Maßnahmen[#All],6,FALSE))),S187),2)</f>
        <v>0</v>
      </c>
      <c r="U187" s="137"/>
      <c r="V187" s="104"/>
      <c r="W187" s="139">
        <f>ROUNDDOWN(IF(B187&lt;&gt;"",IF(VLOOKUP(B187,Maßnahmen[#All],5,FALSE)=0,U187*VLOOKUP(B187,Maßnahmen[#All],6,FALSE),MIN(VLOOKUP(B187,Maßnahmen[#All],5,FALSE),U187*VLOOKUP(B187,Maßnahmen[#All],6,FALSE))),U187),2)</f>
        <v>0</v>
      </c>
      <c r="X187" s="181"/>
      <c r="Y187" s="175"/>
      <c r="Z187" s="20">
        <f t="shared" si="20"/>
        <v>100</v>
      </c>
      <c r="AA187">
        <f t="shared" si="23"/>
        <v>0</v>
      </c>
    </row>
    <row r="188" spans="1:27" ht="21" customHeight="1" x14ac:dyDescent="0.25">
      <c r="A188" s="101"/>
      <c r="B188" s="102"/>
      <c r="C188" s="147" t="str">
        <f>IF($B188="","",VLOOKUP($B188,Maßnahmen[],2,FALSE))</f>
        <v/>
      </c>
      <c r="D188" s="147" t="str">
        <f>IF($B188="","",VLOOKUP($B188,Maßnahmen[],3,FALSE))</f>
        <v/>
      </c>
      <c r="E188" s="147" t="str">
        <f>IF($B188="","",VLOOKUP($B188,Maßnahmen[],4,FALSE))</f>
        <v/>
      </c>
      <c r="F188" s="102"/>
      <c r="G188" s="102"/>
      <c r="H188" s="149"/>
      <c r="I188" s="103"/>
      <c r="J188" s="116" t="str">
        <f t="shared" si="21"/>
        <v/>
      </c>
      <c r="K188" s="89"/>
      <c r="L188" s="93"/>
      <c r="M188" s="90"/>
      <c r="N188" s="104"/>
      <c r="O188" s="105"/>
      <c r="P188" s="81" t="str">
        <f t="shared" si="19"/>
        <v/>
      </c>
      <c r="Q188" s="81" t="str">
        <f t="shared" si="22"/>
        <v/>
      </c>
      <c r="R188" s="95"/>
      <c r="S188" s="95"/>
      <c r="T188" s="130">
        <f>ROUNDDOWN(IF(B188&lt;&gt;"",IF(VLOOKUP(B188,Maßnahmen[#All],5,FALSE)=0,S188*VLOOKUP(B188,Maßnahmen[#All],6,FALSE),MIN(VLOOKUP(B188,Maßnahmen[#All],5,FALSE),S188*VLOOKUP(B188,Maßnahmen[#All],6,FALSE))),S188),2)</f>
        <v>0</v>
      </c>
      <c r="U188" s="137"/>
      <c r="V188" s="104"/>
      <c r="W188" s="139">
        <f>ROUNDDOWN(IF(B188&lt;&gt;"",IF(VLOOKUP(B188,Maßnahmen[#All],5,FALSE)=0,U188*VLOOKUP(B188,Maßnahmen[#All],6,FALSE),MIN(VLOOKUP(B188,Maßnahmen[#All],5,FALSE),U188*VLOOKUP(B188,Maßnahmen[#All],6,FALSE))),U188),2)</f>
        <v>0</v>
      </c>
      <c r="X188" s="181"/>
      <c r="Y188" s="175"/>
      <c r="Z188" s="20">
        <f t="shared" si="20"/>
        <v>100</v>
      </c>
      <c r="AA188">
        <f t="shared" si="23"/>
        <v>0</v>
      </c>
    </row>
    <row r="189" spans="1:27" ht="21" customHeight="1" x14ac:dyDescent="0.25">
      <c r="A189" s="101"/>
      <c r="B189" s="102"/>
      <c r="C189" s="147" t="str">
        <f>IF($B189="","",VLOOKUP($B189,Maßnahmen[],2,FALSE))</f>
        <v/>
      </c>
      <c r="D189" s="147" t="str">
        <f>IF($B189="","",VLOOKUP($B189,Maßnahmen[],3,FALSE))</f>
        <v/>
      </c>
      <c r="E189" s="147" t="str">
        <f>IF($B189="","",VLOOKUP($B189,Maßnahmen[],4,FALSE))</f>
        <v/>
      </c>
      <c r="F189" s="102"/>
      <c r="G189" s="102"/>
      <c r="H189" s="149"/>
      <c r="I189" s="103"/>
      <c r="J189" s="116" t="str">
        <f t="shared" si="21"/>
        <v/>
      </c>
      <c r="K189" s="89"/>
      <c r="L189" s="93"/>
      <c r="M189" s="90"/>
      <c r="N189" s="104"/>
      <c r="O189" s="105"/>
      <c r="P189" s="81" t="str">
        <f t="shared" si="19"/>
        <v/>
      </c>
      <c r="Q189" s="81" t="str">
        <f t="shared" si="22"/>
        <v/>
      </c>
      <c r="R189" s="95"/>
      <c r="S189" s="95"/>
      <c r="T189" s="130">
        <f>ROUNDDOWN(IF(B189&lt;&gt;"",IF(VLOOKUP(B189,Maßnahmen[#All],5,FALSE)=0,S189*VLOOKUP(B189,Maßnahmen[#All],6,FALSE),MIN(VLOOKUP(B189,Maßnahmen[#All],5,FALSE),S189*VLOOKUP(B189,Maßnahmen[#All],6,FALSE))),S189),2)</f>
        <v>0</v>
      </c>
      <c r="U189" s="137"/>
      <c r="V189" s="104"/>
      <c r="W189" s="139">
        <f>ROUNDDOWN(IF(B189&lt;&gt;"",IF(VLOOKUP(B189,Maßnahmen[#All],5,FALSE)=0,U189*VLOOKUP(B189,Maßnahmen[#All],6,FALSE),MIN(VLOOKUP(B189,Maßnahmen[#All],5,FALSE),U189*VLOOKUP(B189,Maßnahmen[#All],6,FALSE))),U189),2)</f>
        <v>0</v>
      </c>
      <c r="X189" s="181"/>
      <c r="Y189" s="175"/>
      <c r="Z189" s="20">
        <f t="shared" si="20"/>
        <v>100</v>
      </c>
      <c r="AA189">
        <f t="shared" si="23"/>
        <v>0</v>
      </c>
    </row>
    <row r="190" spans="1:27" ht="21" customHeight="1" x14ac:dyDescent="0.25">
      <c r="A190" s="101"/>
      <c r="B190" s="102"/>
      <c r="C190" s="147" t="str">
        <f>IF($B190="","",VLOOKUP($B190,Maßnahmen[],2,FALSE))</f>
        <v/>
      </c>
      <c r="D190" s="147" t="str">
        <f>IF($B190="","",VLOOKUP($B190,Maßnahmen[],3,FALSE))</f>
        <v/>
      </c>
      <c r="E190" s="147" t="str">
        <f>IF($B190="","",VLOOKUP($B190,Maßnahmen[],4,FALSE))</f>
        <v/>
      </c>
      <c r="F190" s="102"/>
      <c r="G190" s="102"/>
      <c r="H190" s="149"/>
      <c r="I190" s="103"/>
      <c r="J190" s="116" t="str">
        <f t="shared" si="21"/>
        <v/>
      </c>
      <c r="K190" s="89"/>
      <c r="L190" s="93"/>
      <c r="M190" s="90"/>
      <c r="N190" s="104"/>
      <c r="O190" s="105"/>
      <c r="P190" s="81" t="str">
        <f t="shared" si="19"/>
        <v/>
      </c>
      <c r="Q190" s="81" t="str">
        <f t="shared" si="22"/>
        <v/>
      </c>
      <c r="R190" s="95"/>
      <c r="S190" s="95"/>
      <c r="T190" s="130">
        <f>ROUNDDOWN(IF(B190&lt;&gt;"",IF(VLOOKUP(B190,Maßnahmen[#All],5,FALSE)=0,S190*VLOOKUP(B190,Maßnahmen[#All],6,FALSE),MIN(VLOOKUP(B190,Maßnahmen[#All],5,FALSE),S190*VLOOKUP(B190,Maßnahmen[#All],6,FALSE))),S190),2)</f>
        <v>0</v>
      </c>
      <c r="U190" s="137"/>
      <c r="V190" s="104"/>
      <c r="W190" s="139">
        <f>ROUNDDOWN(IF(B190&lt;&gt;"",IF(VLOOKUP(B190,Maßnahmen[#All],5,FALSE)=0,U190*VLOOKUP(B190,Maßnahmen[#All],6,FALSE),MIN(VLOOKUP(B190,Maßnahmen[#All],5,FALSE),U190*VLOOKUP(B190,Maßnahmen[#All],6,FALSE))),U190),2)</f>
        <v>0</v>
      </c>
      <c r="X190" s="181"/>
      <c r="Y190" s="175"/>
      <c r="Z190" s="20">
        <f t="shared" si="20"/>
        <v>100</v>
      </c>
      <c r="AA190">
        <f t="shared" si="23"/>
        <v>0</v>
      </c>
    </row>
    <row r="191" spans="1:27" ht="21" customHeight="1" x14ac:dyDescent="0.25">
      <c r="A191" s="101"/>
      <c r="B191" s="102"/>
      <c r="C191" s="147" t="str">
        <f>IF($B191="","",VLOOKUP($B191,Maßnahmen[],2,FALSE))</f>
        <v/>
      </c>
      <c r="D191" s="147" t="str">
        <f>IF($B191="","",VLOOKUP($B191,Maßnahmen[],3,FALSE))</f>
        <v/>
      </c>
      <c r="E191" s="147" t="str">
        <f>IF($B191="","",VLOOKUP($B191,Maßnahmen[],4,FALSE))</f>
        <v/>
      </c>
      <c r="F191" s="102"/>
      <c r="G191" s="102"/>
      <c r="H191" s="149"/>
      <c r="I191" s="103"/>
      <c r="J191" s="116" t="str">
        <f t="shared" si="21"/>
        <v/>
      </c>
      <c r="K191" s="89"/>
      <c r="L191" s="93"/>
      <c r="M191" s="90"/>
      <c r="N191" s="104"/>
      <c r="O191" s="105"/>
      <c r="P191" s="81" t="str">
        <f t="shared" si="19"/>
        <v/>
      </c>
      <c r="Q191" s="81" t="str">
        <f t="shared" si="22"/>
        <v/>
      </c>
      <c r="R191" s="95"/>
      <c r="S191" s="95"/>
      <c r="T191" s="130">
        <f>ROUNDDOWN(IF(B191&lt;&gt;"",IF(VLOOKUP(B191,Maßnahmen[#All],5,FALSE)=0,S191*VLOOKUP(B191,Maßnahmen[#All],6,FALSE),MIN(VLOOKUP(B191,Maßnahmen[#All],5,FALSE),S191*VLOOKUP(B191,Maßnahmen[#All],6,FALSE))),S191),2)</f>
        <v>0</v>
      </c>
      <c r="U191" s="137"/>
      <c r="V191" s="104"/>
      <c r="W191" s="139">
        <f>ROUNDDOWN(IF(B191&lt;&gt;"",IF(VLOOKUP(B191,Maßnahmen[#All],5,FALSE)=0,U191*VLOOKUP(B191,Maßnahmen[#All],6,FALSE),MIN(VLOOKUP(B191,Maßnahmen[#All],5,FALSE),U191*VLOOKUP(B191,Maßnahmen[#All],6,FALSE))),U191),2)</f>
        <v>0</v>
      </c>
      <c r="X191" s="181"/>
      <c r="Y191" s="175"/>
      <c r="Z191" s="20">
        <f t="shared" si="20"/>
        <v>100</v>
      </c>
      <c r="AA191">
        <f t="shared" si="23"/>
        <v>0</v>
      </c>
    </row>
    <row r="192" spans="1:27" ht="21" customHeight="1" x14ac:dyDescent="0.25">
      <c r="A192" s="101"/>
      <c r="B192" s="102"/>
      <c r="C192" s="147" t="str">
        <f>IF($B192="","",VLOOKUP($B192,Maßnahmen[],2,FALSE))</f>
        <v/>
      </c>
      <c r="D192" s="147" t="str">
        <f>IF($B192="","",VLOOKUP($B192,Maßnahmen[],3,FALSE))</f>
        <v/>
      </c>
      <c r="E192" s="147" t="str">
        <f>IF($B192="","",VLOOKUP($B192,Maßnahmen[],4,FALSE))</f>
        <v/>
      </c>
      <c r="F192" s="102"/>
      <c r="G192" s="102"/>
      <c r="H192" s="149"/>
      <c r="I192" s="103"/>
      <c r="J192" s="116" t="str">
        <f t="shared" si="21"/>
        <v/>
      </c>
      <c r="K192" s="89"/>
      <c r="L192" s="93"/>
      <c r="M192" s="90"/>
      <c r="N192" s="104"/>
      <c r="O192" s="105"/>
      <c r="P192" s="81" t="str">
        <f t="shared" si="19"/>
        <v/>
      </c>
      <c r="Q192" s="81" t="str">
        <f t="shared" si="22"/>
        <v/>
      </c>
      <c r="R192" s="95"/>
      <c r="S192" s="95"/>
      <c r="T192" s="130">
        <f>ROUNDDOWN(IF(B192&lt;&gt;"",IF(VLOOKUP(B192,Maßnahmen[#All],5,FALSE)=0,S192*VLOOKUP(B192,Maßnahmen[#All],6,FALSE),MIN(VLOOKUP(B192,Maßnahmen[#All],5,FALSE),S192*VLOOKUP(B192,Maßnahmen[#All],6,FALSE))),S192),2)</f>
        <v>0</v>
      </c>
      <c r="U192" s="137"/>
      <c r="V192" s="104"/>
      <c r="W192" s="139">
        <f>ROUNDDOWN(IF(B192&lt;&gt;"",IF(VLOOKUP(B192,Maßnahmen[#All],5,FALSE)=0,U192*VLOOKUP(B192,Maßnahmen[#All],6,FALSE),MIN(VLOOKUP(B192,Maßnahmen[#All],5,FALSE),U192*VLOOKUP(B192,Maßnahmen[#All],6,FALSE))),U192),2)</f>
        <v>0</v>
      </c>
      <c r="X192" s="181"/>
      <c r="Y192" s="175"/>
      <c r="Z192" s="20">
        <f t="shared" si="20"/>
        <v>100</v>
      </c>
      <c r="AA192">
        <f t="shared" si="23"/>
        <v>0</v>
      </c>
    </row>
    <row r="193" spans="1:27" ht="21" customHeight="1" x14ac:dyDescent="0.25">
      <c r="A193" s="101"/>
      <c r="B193" s="102"/>
      <c r="C193" s="147" t="str">
        <f>IF($B193="","",VLOOKUP($B193,Maßnahmen[],2,FALSE))</f>
        <v/>
      </c>
      <c r="D193" s="147" t="str">
        <f>IF($B193="","",VLOOKUP($B193,Maßnahmen[],3,FALSE))</f>
        <v/>
      </c>
      <c r="E193" s="147" t="str">
        <f>IF($B193="","",VLOOKUP($B193,Maßnahmen[],4,FALSE))</f>
        <v/>
      </c>
      <c r="F193" s="102"/>
      <c r="G193" s="102"/>
      <c r="H193" s="149"/>
      <c r="I193" s="103"/>
      <c r="J193" s="116" t="str">
        <f t="shared" si="21"/>
        <v/>
      </c>
      <c r="K193" s="89"/>
      <c r="L193" s="93"/>
      <c r="M193" s="90"/>
      <c r="N193" s="104"/>
      <c r="O193" s="105"/>
      <c r="P193" s="81" t="str">
        <f t="shared" si="19"/>
        <v/>
      </c>
      <c r="Q193" s="81" t="str">
        <f t="shared" si="22"/>
        <v/>
      </c>
      <c r="R193" s="95"/>
      <c r="S193" s="95"/>
      <c r="T193" s="130">
        <f>ROUNDDOWN(IF(B193&lt;&gt;"",IF(VLOOKUP(B193,Maßnahmen[#All],5,FALSE)=0,S193*VLOOKUP(B193,Maßnahmen[#All],6,FALSE),MIN(VLOOKUP(B193,Maßnahmen[#All],5,FALSE),S193*VLOOKUP(B193,Maßnahmen[#All],6,FALSE))),S193),2)</f>
        <v>0</v>
      </c>
      <c r="U193" s="137"/>
      <c r="V193" s="104"/>
      <c r="W193" s="139">
        <f>ROUNDDOWN(IF(B193&lt;&gt;"",IF(VLOOKUP(B193,Maßnahmen[#All],5,FALSE)=0,U193*VLOOKUP(B193,Maßnahmen[#All],6,FALSE),MIN(VLOOKUP(B193,Maßnahmen[#All],5,FALSE),U193*VLOOKUP(B193,Maßnahmen[#All],6,FALSE))),U193),2)</f>
        <v>0</v>
      </c>
      <c r="X193" s="181"/>
      <c r="Y193" s="175"/>
      <c r="Z193" s="20">
        <f t="shared" si="20"/>
        <v>100</v>
      </c>
      <c r="AA193">
        <f t="shared" si="23"/>
        <v>0</v>
      </c>
    </row>
    <row r="194" spans="1:27" ht="21" customHeight="1" x14ac:dyDescent="0.25">
      <c r="A194" s="101"/>
      <c r="B194" s="102"/>
      <c r="C194" s="147" t="str">
        <f>IF($B194="","",VLOOKUP($B194,Maßnahmen[],2,FALSE))</f>
        <v/>
      </c>
      <c r="D194" s="147" t="str">
        <f>IF($B194="","",VLOOKUP($B194,Maßnahmen[],3,FALSE))</f>
        <v/>
      </c>
      <c r="E194" s="147" t="str">
        <f>IF($B194="","",VLOOKUP($B194,Maßnahmen[],4,FALSE))</f>
        <v/>
      </c>
      <c r="F194" s="102"/>
      <c r="G194" s="102"/>
      <c r="H194" s="149"/>
      <c r="I194" s="103"/>
      <c r="J194" s="116" t="str">
        <f t="shared" si="21"/>
        <v/>
      </c>
      <c r="K194" s="89"/>
      <c r="L194" s="93"/>
      <c r="M194" s="90"/>
      <c r="N194" s="104"/>
      <c r="O194" s="105"/>
      <c r="P194" s="81" t="str">
        <f t="shared" si="19"/>
        <v/>
      </c>
      <c r="Q194" s="81" t="str">
        <f t="shared" si="22"/>
        <v/>
      </c>
      <c r="R194" s="95"/>
      <c r="S194" s="95"/>
      <c r="T194" s="130">
        <f>ROUNDDOWN(IF(B194&lt;&gt;"",IF(VLOOKUP(B194,Maßnahmen[#All],5,FALSE)=0,S194*VLOOKUP(B194,Maßnahmen[#All],6,FALSE),MIN(VLOOKUP(B194,Maßnahmen[#All],5,FALSE),S194*VLOOKUP(B194,Maßnahmen[#All],6,FALSE))),S194),2)</f>
        <v>0</v>
      </c>
      <c r="U194" s="137"/>
      <c r="V194" s="104"/>
      <c r="W194" s="139">
        <f>ROUNDDOWN(IF(B194&lt;&gt;"",IF(VLOOKUP(B194,Maßnahmen[#All],5,FALSE)=0,U194*VLOOKUP(B194,Maßnahmen[#All],6,FALSE),MIN(VLOOKUP(B194,Maßnahmen[#All],5,FALSE),U194*VLOOKUP(B194,Maßnahmen[#All],6,FALSE))),U194),2)</f>
        <v>0</v>
      </c>
      <c r="X194" s="181"/>
      <c r="Y194" s="175"/>
      <c r="Z194" s="20">
        <f t="shared" si="20"/>
        <v>100</v>
      </c>
      <c r="AA194">
        <f t="shared" si="23"/>
        <v>0</v>
      </c>
    </row>
    <row r="195" spans="1:27" ht="21" customHeight="1" x14ac:dyDescent="0.25">
      <c r="A195" s="101"/>
      <c r="B195" s="102"/>
      <c r="C195" s="147" t="str">
        <f>IF($B195="","",VLOOKUP($B195,Maßnahmen[],2,FALSE))</f>
        <v/>
      </c>
      <c r="D195" s="147" t="str">
        <f>IF($B195="","",VLOOKUP($B195,Maßnahmen[],3,FALSE))</f>
        <v/>
      </c>
      <c r="E195" s="147" t="str">
        <f>IF($B195="","",VLOOKUP($B195,Maßnahmen[],4,FALSE))</f>
        <v/>
      </c>
      <c r="F195" s="102"/>
      <c r="G195" s="102"/>
      <c r="H195" s="149"/>
      <c r="I195" s="103"/>
      <c r="J195" s="116" t="str">
        <f t="shared" si="21"/>
        <v/>
      </c>
      <c r="K195" s="89"/>
      <c r="L195" s="93"/>
      <c r="M195" s="90"/>
      <c r="N195" s="104"/>
      <c r="O195" s="105"/>
      <c r="P195" s="81" t="str">
        <f t="shared" si="19"/>
        <v/>
      </c>
      <c r="Q195" s="81" t="str">
        <f t="shared" si="22"/>
        <v/>
      </c>
      <c r="R195" s="95"/>
      <c r="S195" s="95"/>
      <c r="T195" s="130">
        <f>ROUNDDOWN(IF(B195&lt;&gt;"",IF(VLOOKUP(B195,Maßnahmen[#All],5,FALSE)=0,S195*VLOOKUP(B195,Maßnahmen[#All],6,FALSE),MIN(VLOOKUP(B195,Maßnahmen[#All],5,FALSE),S195*VLOOKUP(B195,Maßnahmen[#All],6,FALSE))),S195),2)</f>
        <v>0</v>
      </c>
      <c r="U195" s="137"/>
      <c r="V195" s="104"/>
      <c r="W195" s="139">
        <f>ROUNDDOWN(IF(B195&lt;&gt;"",IF(VLOOKUP(B195,Maßnahmen[#All],5,FALSE)=0,U195*VLOOKUP(B195,Maßnahmen[#All],6,FALSE),MIN(VLOOKUP(B195,Maßnahmen[#All],5,FALSE),U195*VLOOKUP(B195,Maßnahmen[#All],6,FALSE))),U195),2)</f>
        <v>0</v>
      </c>
      <c r="X195" s="181"/>
      <c r="Y195" s="175"/>
      <c r="Z195" s="20">
        <f t="shared" si="20"/>
        <v>100</v>
      </c>
      <c r="AA195">
        <f t="shared" si="23"/>
        <v>0</v>
      </c>
    </row>
    <row r="196" spans="1:27" ht="21" customHeight="1" x14ac:dyDescent="0.25">
      <c r="A196" s="101"/>
      <c r="B196" s="102"/>
      <c r="C196" s="147" t="str">
        <f>IF($B196="","",VLOOKUP($B196,Maßnahmen[],2,FALSE))</f>
        <v/>
      </c>
      <c r="D196" s="147" t="str">
        <f>IF($B196="","",VLOOKUP($B196,Maßnahmen[],3,FALSE))</f>
        <v/>
      </c>
      <c r="E196" s="147" t="str">
        <f>IF($B196="","",VLOOKUP($B196,Maßnahmen[],4,FALSE))</f>
        <v/>
      </c>
      <c r="F196" s="102"/>
      <c r="G196" s="102"/>
      <c r="H196" s="149"/>
      <c r="I196" s="103"/>
      <c r="J196" s="116" t="str">
        <f t="shared" si="21"/>
        <v/>
      </c>
      <c r="K196" s="89"/>
      <c r="L196" s="93"/>
      <c r="M196" s="90"/>
      <c r="N196" s="104"/>
      <c r="O196" s="105"/>
      <c r="P196" s="81" t="str">
        <f t="shared" si="19"/>
        <v/>
      </c>
      <c r="Q196" s="81" t="str">
        <f t="shared" si="22"/>
        <v/>
      </c>
      <c r="R196" s="95"/>
      <c r="S196" s="95"/>
      <c r="T196" s="130">
        <f>ROUNDDOWN(IF(B196&lt;&gt;"",IF(VLOOKUP(B196,Maßnahmen[#All],5,FALSE)=0,S196*VLOOKUP(B196,Maßnahmen[#All],6,FALSE),MIN(VLOOKUP(B196,Maßnahmen[#All],5,FALSE),S196*VLOOKUP(B196,Maßnahmen[#All],6,FALSE))),S196),2)</f>
        <v>0</v>
      </c>
      <c r="U196" s="137"/>
      <c r="V196" s="104"/>
      <c r="W196" s="139">
        <f>ROUNDDOWN(IF(B196&lt;&gt;"",IF(VLOOKUP(B196,Maßnahmen[#All],5,FALSE)=0,U196*VLOOKUP(B196,Maßnahmen[#All],6,FALSE),MIN(VLOOKUP(B196,Maßnahmen[#All],5,FALSE),U196*VLOOKUP(B196,Maßnahmen[#All],6,FALSE))),U196),2)</f>
        <v>0</v>
      </c>
      <c r="X196" s="181"/>
      <c r="Y196" s="175"/>
      <c r="Z196" s="20">
        <f t="shared" si="20"/>
        <v>100</v>
      </c>
      <c r="AA196">
        <f t="shared" si="23"/>
        <v>0</v>
      </c>
    </row>
    <row r="197" spans="1:27" ht="21" customHeight="1" x14ac:dyDescent="0.25">
      <c r="A197" s="101"/>
      <c r="B197" s="102"/>
      <c r="C197" s="147" t="str">
        <f>IF($B197="","",VLOOKUP($B197,Maßnahmen[],2,FALSE))</f>
        <v/>
      </c>
      <c r="D197" s="147" t="str">
        <f>IF($B197="","",VLOOKUP($B197,Maßnahmen[],3,FALSE))</f>
        <v/>
      </c>
      <c r="E197" s="147" t="str">
        <f>IF($B197="","",VLOOKUP($B197,Maßnahmen[],4,FALSE))</f>
        <v/>
      </c>
      <c r="F197" s="102"/>
      <c r="G197" s="102"/>
      <c r="H197" s="149"/>
      <c r="I197" s="103"/>
      <c r="J197" s="116" t="str">
        <f t="shared" si="21"/>
        <v/>
      </c>
      <c r="K197" s="89"/>
      <c r="L197" s="93"/>
      <c r="M197" s="90"/>
      <c r="N197" s="104"/>
      <c r="O197" s="105"/>
      <c r="P197" s="81" t="str">
        <f t="shared" si="19"/>
        <v/>
      </c>
      <c r="Q197" s="81" t="str">
        <f t="shared" si="22"/>
        <v/>
      </c>
      <c r="R197" s="95"/>
      <c r="S197" s="95"/>
      <c r="T197" s="130">
        <f>ROUNDDOWN(IF(B197&lt;&gt;"",IF(VLOOKUP(B197,Maßnahmen[#All],5,FALSE)=0,S197*VLOOKUP(B197,Maßnahmen[#All],6,FALSE),MIN(VLOOKUP(B197,Maßnahmen[#All],5,FALSE),S197*VLOOKUP(B197,Maßnahmen[#All],6,FALSE))),S197),2)</f>
        <v>0</v>
      </c>
      <c r="U197" s="137"/>
      <c r="V197" s="104"/>
      <c r="W197" s="139">
        <f>ROUNDDOWN(IF(B197&lt;&gt;"",IF(VLOOKUP(B197,Maßnahmen[#All],5,FALSE)=0,U197*VLOOKUP(B197,Maßnahmen[#All],6,FALSE),MIN(VLOOKUP(B197,Maßnahmen[#All],5,FALSE),U197*VLOOKUP(B197,Maßnahmen[#All],6,FALSE))),U197),2)</f>
        <v>0</v>
      </c>
      <c r="X197" s="181"/>
      <c r="Y197" s="175"/>
      <c r="Z197" s="20">
        <f t="shared" si="20"/>
        <v>100</v>
      </c>
      <c r="AA197">
        <f t="shared" si="23"/>
        <v>0</v>
      </c>
    </row>
    <row r="198" spans="1:27" ht="21" customHeight="1" x14ac:dyDescent="0.25">
      <c r="A198" s="101"/>
      <c r="B198" s="102"/>
      <c r="C198" s="147" t="str">
        <f>IF($B198="","",VLOOKUP($B198,Maßnahmen[],2,FALSE))</f>
        <v/>
      </c>
      <c r="D198" s="147" t="str">
        <f>IF($B198="","",VLOOKUP($B198,Maßnahmen[],3,FALSE))</f>
        <v/>
      </c>
      <c r="E198" s="147" t="str">
        <f>IF($B198="","",VLOOKUP($B198,Maßnahmen[],4,FALSE))</f>
        <v/>
      </c>
      <c r="F198" s="102"/>
      <c r="G198" s="102"/>
      <c r="H198" s="149"/>
      <c r="I198" s="103"/>
      <c r="J198" s="116" t="str">
        <f t="shared" si="21"/>
        <v/>
      </c>
      <c r="K198" s="89"/>
      <c r="L198" s="93"/>
      <c r="M198" s="90"/>
      <c r="N198" s="104"/>
      <c r="O198" s="105"/>
      <c r="P198" s="81" t="str">
        <f t="shared" si="19"/>
        <v/>
      </c>
      <c r="Q198" s="81" t="str">
        <f t="shared" si="22"/>
        <v/>
      </c>
      <c r="R198" s="95"/>
      <c r="S198" s="95"/>
      <c r="T198" s="130">
        <f>ROUNDDOWN(IF(B198&lt;&gt;"",IF(VLOOKUP(B198,Maßnahmen[#All],5,FALSE)=0,S198*VLOOKUP(B198,Maßnahmen[#All],6,FALSE),MIN(VLOOKUP(B198,Maßnahmen[#All],5,FALSE),S198*VLOOKUP(B198,Maßnahmen[#All],6,FALSE))),S198),2)</f>
        <v>0</v>
      </c>
      <c r="U198" s="137"/>
      <c r="V198" s="104"/>
      <c r="W198" s="139">
        <f>ROUNDDOWN(IF(B198&lt;&gt;"",IF(VLOOKUP(B198,Maßnahmen[#All],5,FALSE)=0,U198*VLOOKUP(B198,Maßnahmen[#All],6,FALSE),MIN(VLOOKUP(B198,Maßnahmen[#All],5,FALSE),U198*VLOOKUP(B198,Maßnahmen[#All],6,FALSE))),U198),2)</f>
        <v>0</v>
      </c>
      <c r="X198" s="181"/>
      <c r="Y198" s="175"/>
      <c r="Z198" s="20">
        <f t="shared" si="20"/>
        <v>100</v>
      </c>
      <c r="AA198">
        <f t="shared" si="23"/>
        <v>0</v>
      </c>
    </row>
    <row r="199" spans="1:27" ht="21" customHeight="1" x14ac:dyDescent="0.25">
      <c r="A199" s="101"/>
      <c r="B199" s="102"/>
      <c r="C199" s="147" t="str">
        <f>IF($B199="","",VLOOKUP($B199,Maßnahmen[],2,FALSE))</f>
        <v/>
      </c>
      <c r="D199" s="147" t="str">
        <f>IF($B199="","",VLOOKUP($B199,Maßnahmen[],3,FALSE))</f>
        <v/>
      </c>
      <c r="E199" s="147" t="str">
        <f>IF($B199="","",VLOOKUP($B199,Maßnahmen[],4,FALSE))</f>
        <v/>
      </c>
      <c r="F199" s="102"/>
      <c r="G199" s="102"/>
      <c r="H199" s="149"/>
      <c r="I199" s="103"/>
      <c r="J199" s="116" t="str">
        <f t="shared" si="21"/>
        <v/>
      </c>
      <c r="K199" s="89"/>
      <c r="L199" s="93"/>
      <c r="M199" s="90"/>
      <c r="N199" s="104"/>
      <c r="O199" s="105"/>
      <c r="P199" s="81" t="str">
        <f t="shared" si="19"/>
        <v/>
      </c>
      <c r="Q199" s="81" t="str">
        <f t="shared" si="22"/>
        <v/>
      </c>
      <c r="R199" s="95"/>
      <c r="S199" s="95"/>
      <c r="T199" s="130">
        <f>ROUNDDOWN(IF(B199&lt;&gt;"",IF(VLOOKUP(B199,Maßnahmen[#All],5,FALSE)=0,S199*VLOOKUP(B199,Maßnahmen[#All],6,FALSE),MIN(VLOOKUP(B199,Maßnahmen[#All],5,FALSE),S199*VLOOKUP(B199,Maßnahmen[#All],6,FALSE))),S199),2)</f>
        <v>0</v>
      </c>
      <c r="U199" s="137"/>
      <c r="V199" s="104"/>
      <c r="W199" s="139">
        <f>ROUNDDOWN(IF(B199&lt;&gt;"",IF(VLOOKUP(B199,Maßnahmen[#All],5,FALSE)=0,U199*VLOOKUP(B199,Maßnahmen[#All],6,FALSE),MIN(VLOOKUP(B199,Maßnahmen[#All],5,FALSE),U199*VLOOKUP(B199,Maßnahmen[#All],6,FALSE))),U199),2)</f>
        <v>0</v>
      </c>
      <c r="X199" s="181"/>
      <c r="Y199" s="175"/>
      <c r="Z199" s="20">
        <f t="shared" si="20"/>
        <v>100</v>
      </c>
      <c r="AA199">
        <f t="shared" si="23"/>
        <v>0</v>
      </c>
    </row>
    <row r="200" spans="1:27" ht="21" customHeight="1" x14ac:dyDescent="0.25">
      <c r="A200" s="101"/>
      <c r="B200" s="102"/>
      <c r="C200" s="147" t="str">
        <f>IF($B200="","",VLOOKUP($B200,Maßnahmen[],2,FALSE))</f>
        <v/>
      </c>
      <c r="D200" s="147" t="str">
        <f>IF($B200="","",VLOOKUP($B200,Maßnahmen[],3,FALSE))</f>
        <v/>
      </c>
      <c r="E200" s="147" t="str">
        <f>IF($B200="","",VLOOKUP($B200,Maßnahmen[],4,FALSE))</f>
        <v/>
      </c>
      <c r="F200" s="102"/>
      <c r="G200" s="102"/>
      <c r="H200" s="149"/>
      <c r="I200" s="103"/>
      <c r="J200" s="116" t="str">
        <f t="shared" si="21"/>
        <v/>
      </c>
      <c r="K200" s="89"/>
      <c r="L200" s="93"/>
      <c r="M200" s="90"/>
      <c r="N200" s="104"/>
      <c r="O200" s="105"/>
      <c r="P200" s="81" t="str">
        <f t="shared" si="19"/>
        <v/>
      </c>
      <c r="Q200" s="81" t="str">
        <f t="shared" si="22"/>
        <v/>
      </c>
      <c r="R200" s="95"/>
      <c r="S200" s="95"/>
      <c r="T200" s="130">
        <f>ROUNDDOWN(IF(B200&lt;&gt;"",IF(VLOOKUP(B200,Maßnahmen[#All],5,FALSE)=0,S200*VLOOKUP(B200,Maßnahmen[#All],6,FALSE),MIN(VLOOKUP(B200,Maßnahmen[#All],5,FALSE),S200*VLOOKUP(B200,Maßnahmen[#All],6,FALSE))),S200),2)</f>
        <v>0</v>
      </c>
      <c r="U200" s="137"/>
      <c r="V200" s="104"/>
      <c r="W200" s="139">
        <f>ROUNDDOWN(IF(B200&lt;&gt;"",IF(VLOOKUP(B200,Maßnahmen[#All],5,FALSE)=0,U200*VLOOKUP(B200,Maßnahmen[#All],6,FALSE),MIN(VLOOKUP(B200,Maßnahmen[#All],5,FALSE),U200*VLOOKUP(B200,Maßnahmen[#All],6,FALSE))),U200),2)</f>
        <v>0</v>
      </c>
      <c r="X200" s="181"/>
      <c r="Y200" s="175"/>
      <c r="Z200" s="20">
        <f t="shared" si="20"/>
        <v>100</v>
      </c>
      <c r="AA200">
        <f t="shared" si="23"/>
        <v>0</v>
      </c>
    </row>
    <row r="201" spans="1:27" ht="21" customHeight="1" x14ac:dyDescent="0.25">
      <c r="A201" s="101"/>
      <c r="B201" s="102"/>
      <c r="C201" s="147" t="str">
        <f>IF($B201="","",VLOOKUP($B201,Maßnahmen[],2,FALSE))</f>
        <v/>
      </c>
      <c r="D201" s="147" t="str">
        <f>IF($B201="","",VLOOKUP($B201,Maßnahmen[],3,FALSE))</f>
        <v/>
      </c>
      <c r="E201" s="147" t="str">
        <f>IF($B201="","",VLOOKUP($B201,Maßnahmen[],4,FALSE))</f>
        <v/>
      </c>
      <c r="F201" s="102"/>
      <c r="G201" s="102"/>
      <c r="H201" s="149"/>
      <c r="I201" s="103"/>
      <c r="J201" s="116" t="str">
        <f t="shared" si="21"/>
        <v/>
      </c>
      <c r="K201" s="89"/>
      <c r="L201" s="93"/>
      <c r="M201" s="90"/>
      <c r="N201" s="104"/>
      <c r="O201" s="105"/>
      <c r="P201" s="81" t="str">
        <f t="shared" si="19"/>
        <v/>
      </c>
      <c r="Q201" s="81" t="str">
        <f t="shared" si="22"/>
        <v/>
      </c>
      <c r="R201" s="95"/>
      <c r="S201" s="95"/>
      <c r="T201" s="130">
        <f>ROUNDDOWN(IF(B201&lt;&gt;"",IF(VLOOKUP(B201,Maßnahmen[#All],5,FALSE)=0,S201*VLOOKUP(B201,Maßnahmen[#All],6,FALSE),MIN(VLOOKUP(B201,Maßnahmen[#All],5,FALSE),S201*VLOOKUP(B201,Maßnahmen[#All],6,FALSE))),S201),2)</f>
        <v>0</v>
      </c>
      <c r="U201" s="137"/>
      <c r="V201" s="104"/>
      <c r="W201" s="139">
        <f>ROUNDDOWN(IF(B201&lt;&gt;"",IF(VLOOKUP(B201,Maßnahmen[#All],5,FALSE)=0,U201*VLOOKUP(B201,Maßnahmen[#All],6,FALSE),MIN(VLOOKUP(B201,Maßnahmen[#All],5,FALSE),U201*VLOOKUP(B201,Maßnahmen[#All],6,FALSE))),U201),2)</f>
        <v>0</v>
      </c>
      <c r="X201" s="181"/>
      <c r="Y201" s="175"/>
      <c r="Z201" s="20">
        <f t="shared" si="20"/>
        <v>100</v>
      </c>
      <c r="AA201">
        <f t="shared" si="23"/>
        <v>0</v>
      </c>
    </row>
    <row r="202" spans="1:27" ht="21" customHeight="1" x14ac:dyDescent="0.25">
      <c r="A202" s="101"/>
      <c r="B202" s="102"/>
      <c r="C202" s="147" t="str">
        <f>IF($B202="","",VLOOKUP($B202,Maßnahmen[],2,FALSE))</f>
        <v/>
      </c>
      <c r="D202" s="147" t="str">
        <f>IF($B202="","",VLOOKUP($B202,Maßnahmen[],3,FALSE))</f>
        <v/>
      </c>
      <c r="E202" s="147" t="str">
        <f>IF($B202="","",VLOOKUP($B202,Maßnahmen[],4,FALSE))</f>
        <v/>
      </c>
      <c r="F202" s="102"/>
      <c r="G202" s="102"/>
      <c r="H202" s="149"/>
      <c r="I202" s="103"/>
      <c r="J202" s="116" t="str">
        <f t="shared" si="21"/>
        <v/>
      </c>
      <c r="K202" s="89"/>
      <c r="L202" s="93"/>
      <c r="M202" s="90"/>
      <c r="N202" s="104"/>
      <c r="O202" s="105"/>
      <c r="P202" s="81" t="str">
        <f t="shared" ref="P202:P265" si="24">IF(M202="","",ROUND(((M202-N202)/Z202*AA202),2))</f>
        <v/>
      </c>
      <c r="Q202" s="81" t="str">
        <f t="shared" si="22"/>
        <v/>
      </c>
      <c r="R202" s="95"/>
      <c r="S202" s="95"/>
      <c r="T202" s="130">
        <f>ROUNDDOWN(IF(B202&lt;&gt;"",IF(VLOOKUP(B202,Maßnahmen[#All],5,FALSE)=0,S202*VLOOKUP(B202,Maßnahmen[#All],6,FALSE),MIN(VLOOKUP(B202,Maßnahmen[#All],5,FALSE),S202*VLOOKUP(B202,Maßnahmen[#All],6,FALSE))),S202),2)</f>
        <v>0</v>
      </c>
      <c r="U202" s="137"/>
      <c r="V202" s="104"/>
      <c r="W202" s="139">
        <f>ROUNDDOWN(IF(B202&lt;&gt;"",IF(VLOOKUP(B202,Maßnahmen[#All],5,FALSE)=0,U202*VLOOKUP(B202,Maßnahmen[#All],6,FALSE),MIN(VLOOKUP(B202,Maßnahmen[#All],5,FALSE),U202*VLOOKUP(B202,Maßnahmen[#All],6,FALSE))),U202),2)</f>
        <v>0</v>
      </c>
      <c r="X202" s="181"/>
      <c r="Y202" s="175"/>
      <c r="Z202" s="20">
        <f t="shared" ref="Z202:Z265" si="25">100+O202</f>
        <v>100</v>
      </c>
      <c r="AA202">
        <f t="shared" si="23"/>
        <v>0</v>
      </c>
    </row>
    <row r="203" spans="1:27" ht="21" customHeight="1" x14ac:dyDescent="0.25">
      <c r="A203" s="101"/>
      <c r="B203" s="102"/>
      <c r="C203" s="147" t="str">
        <f>IF($B203="","",VLOOKUP($B203,Maßnahmen[],2,FALSE))</f>
        <v/>
      </c>
      <c r="D203" s="147" t="str">
        <f>IF($B203="","",VLOOKUP($B203,Maßnahmen[],3,FALSE))</f>
        <v/>
      </c>
      <c r="E203" s="147" t="str">
        <f>IF($B203="","",VLOOKUP($B203,Maßnahmen[],4,FALSE))</f>
        <v/>
      </c>
      <c r="F203" s="102"/>
      <c r="G203" s="102"/>
      <c r="H203" s="149"/>
      <c r="I203" s="103"/>
      <c r="J203" s="116" t="str">
        <f t="shared" si="21"/>
        <v/>
      </c>
      <c r="K203" s="89"/>
      <c r="L203" s="93"/>
      <c r="M203" s="90"/>
      <c r="N203" s="104"/>
      <c r="O203" s="105"/>
      <c r="P203" s="81" t="str">
        <f t="shared" si="24"/>
        <v/>
      </c>
      <c r="Q203" s="81" t="str">
        <f t="shared" si="22"/>
        <v/>
      </c>
      <c r="R203" s="95"/>
      <c r="S203" s="95"/>
      <c r="T203" s="130">
        <f>ROUNDDOWN(IF(B203&lt;&gt;"",IF(VLOOKUP(B203,Maßnahmen[#All],5,FALSE)=0,S203*VLOOKUP(B203,Maßnahmen[#All],6,FALSE),MIN(VLOOKUP(B203,Maßnahmen[#All],5,FALSE),S203*VLOOKUP(B203,Maßnahmen[#All],6,FALSE))),S203),2)</f>
        <v>0</v>
      </c>
      <c r="U203" s="137"/>
      <c r="V203" s="104"/>
      <c r="W203" s="139">
        <f>ROUNDDOWN(IF(B203&lt;&gt;"",IF(VLOOKUP(B203,Maßnahmen[#All],5,FALSE)=0,U203*VLOOKUP(B203,Maßnahmen[#All],6,FALSE),MIN(VLOOKUP(B203,Maßnahmen[#All],5,FALSE),U203*VLOOKUP(B203,Maßnahmen[#All],6,FALSE))),U203),2)</f>
        <v>0</v>
      </c>
      <c r="X203" s="181"/>
      <c r="Y203" s="175"/>
      <c r="Z203" s="20">
        <f t="shared" si="25"/>
        <v>100</v>
      </c>
      <c r="AA203">
        <f t="shared" si="23"/>
        <v>0</v>
      </c>
    </row>
    <row r="204" spans="1:27" ht="21" customHeight="1" x14ac:dyDescent="0.25">
      <c r="A204" s="101"/>
      <c r="B204" s="102"/>
      <c r="C204" s="147" t="str">
        <f>IF($B204="","",VLOOKUP($B204,Maßnahmen[],2,FALSE))</f>
        <v/>
      </c>
      <c r="D204" s="147" t="str">
        <f>IF($B204="","",VLOOKUP($B204,Maßnahmen[],3,FALSE))</f>
        <v/>
      </c>
      <c r="E204" s="147" t="str">
        <f>IF($B204="","",VLOOKUP($B204,Maßnahmen[],4,FALSE))</f>
        <v/>
      </c>
      <c r="F204" s="102"/>
      <c r="G204" s="102"/>
      <c r="H204" s="149"/>
      <c r="I204" s="103"/>
      <c r="J204" s="116" t="str">
        <f t="shared" si="21"/>
        <v/>
      </c>
      <c r="K204" s="89"/>
      <c r="L204" s="93"/>
      <c r="M204" s="90"/>
      <c r="N204" s="104"/>
      <c r="O204" s="105"/>
      <c r="P204" s="81" t="str">
        <f t="shared" si="24"/>
        <v/>
      </c>
      <c r="Q204" s="81" t="str">
        <f t="shared" si="22"/>
        <v/>
      </c>
      <c r="R204" s="95"/>
      <c r="S204" s="95"/>
      <c r="T204" s="130">
        <f>ROUNDDOWN(IF(B204&lt;&gt;"",IF(VLOOKUP(B204,Maßnahmen[#All],5,FALSE)=0,S204*VLOOKUP(B204,Maßnahmen[#All],6,FALSE),MIN(VLOOKUP(B204,Maßnahmen[#All],5,FALSE),S204*VLOOKUP(B204,Maßnahmen[#All],6,FALSE))),S204),2)</f>
        <v>0</v>
      </c>
      <c r="U204" s="137"/>
      <c r="V204" s="104"/>
      <c r="W204" s="139">
        <f>ROUNDDOWN(IF(B204&lt;&gt;"",IF(VLOOKUP(B204,Maßnahmen[#All],5,FALSE)=0,U204*VLOOKUP(B204,Maßnahmen[#All],6,FALSE),MIN(VLOOKUP(B204,Maßnahmen[#All],5,FALSE),U204*VLOOKUP(B204,Maßnahmen[#All],6,FALSE))),U204),2)</f>
        <v>0</v>
      </c>
      <c r="X204" s="181"/>
      <c r="Y204" s="175"/>
      <c r="Z204" s="20">
        <f t="shared" si="25"/>
        <v>100</v>
      </c>
      <c r="AA204">
        <f t="shared" si="23"/>
        <v>0</v>
      </c>
    </row>
    <row r="205" spans="1:27" ht="21" customHeight="1" x14ac:dyDescent="0.25">
      <c r="A205" s="101"/>
      <c r="B205" s="102"/>
      <c r="C205" s="147" t="str">
        <f>IF($B205="","",VLOOKUP($B205,Maßnahmen[],2,FALSE))</f>
        <v/>
      </c>
      <c r="D205" s="147" t="str">
        <f>IF($B205="","",VLOOKUP($B205,Maßnahmen[],3,FALSE))</f>
        <v/>
      </c>
      <c r="E205" s="147" t="str">
        <f>IF($B205="","",VLOOKUP($B205,Maßnahmen[],4,FALSE))</f>
        <v/>
      </c>
      <c r="F205" s="102"/>
      <c r="G205" s="102"/>
      <c r="H205" s="149"/>
      <c r="I205" s="103"/>
      <c r="J205" s="116" t="str">
        <f t="shared" si="21"/>
        <v/>
      </c>
      <c r="K205" s="89"/>
      <c r="L205" s="93"/>
      <c r="M205" s="90"/>
      <c r="N205" s="104"/>
      <c r="O205" s="105"/>
      <c r="P205" s="81" t="str">
        <f t="shared" si="24"/>
        <v/>
      </c>
      <c r="Q205" s="81" t="str">
        <f t="shared" si="22"/>
        <v/>
      </c>
      <c r="R205" s="95"/>
      <c r="S205" s="95"/>
      <c r="T205" s="130">
        <f>ROUNDDOWN(IF(B205&lt;&gt;"",IF(VLOOKUP(B205,Maßnahmen[#All],5,FALSE)=0,S205*VLOOKUP(B205,Maßnahmen[#All],6,FALSE),MIN(VLOOKUP(B205,Maßnahmen[#All],5,FALSE),S205*VLOOKUP(B205,Maßnahmen[#All],6,FALSE))),S205),2)</f>
        <v>0</v>
      </c>
      <c r="U205" s="137"/>
      <c r="V205" s="104"/>
      <c r="W205" s="139">
        <f>ROUNDDOWN(IF(B205&lt;&gt;"",IF(VLOOKUP(B205,Maßnahmen[#All],5,FALSE)=0,U205*VLOOKUP(B205,Maßnahmen[#All],6,FALSE),MIN(VLOOKUP(B205,Maßnahmen[#All],5,FALSE),U205*VLOOKUP(B205,Maßnahmen[#All],6,FALSE))),U205),2)</f>
        <v>0</v>
      </c>
      <c r="X205" s="181"/>
      <c r="Y205" s="175"/>
      <c r="Z205" s="20">
        <f t="shared" si="25"/>
        <v>100</v>
      </c>
      <c r="AA205">
        <f t="shared" si="23"/>
        <v>0</v>
      </c>
    </row>
    <row r="206" spans="1:27" ht="21" customHeight="1" x14ac:dyDescent="0.25">
      <c r="A206" s="101"/>
      <c r="B206" s="102"/>
      <c r="C206" s="147" t="str">
        <f>IF($B206="","",VLOOKUP($B206,Maßnahmen[],2,FALSE))</f>
        <v/>
      </c>
      <c r="D206" s="147" t="str">
        <f>IF($B206="","",VLOOKUP($B206,Maßnahmen[],3,FALSE))</f>
        <v/>
      </c>
      <c r="E206" s="147" t="str">
        <f>IF($B206="","",VLOOKUP($B206,Maßnahmen[],4,FALSE))</f>
        <v/>
      </c>
      <c r="F206" s="102"/>
      <c r="G206" s="102"/>
      <c r="H206" s="149"/>
      <c r="I206" s="103"/>
      <c r="J206" s="116" t="str">
        <f t="shared" si="21"/>
        <v/>
      </c>
      <c r="K206" s="89"/>
      <c r="L206" s="93"/>
      <c r="M206" s="90"/>
      <c r="N206" s="104"/>
      <c r="O206" s="105"/>
      <c r="P206" s="81" t="str">
        <f t="shared" si="24"/>
        <v/>
      </c>
      <c r="Q206" s="81" t="str">
        <f t="shared" si="22"/>
        <v/>
      </c>
      <c r="R206" s="95"/>
      <c r="S206" s="95"/>
      <c r="T206" s="130">
        <f>ROUNDDOWN(IF(B206&lt;&gt;"",IF(VLOOKUP(B206,Maßnahmen[#All],5,FALSE)=0,S206*VLOOKUP(B206,Maßnahmen[#All],6,FALSE),MIN(VLOOKUP(B206,Maßnahmen[#All],5,FALSE),S206*VLOOKUP(B206,Maßnahmen[#All],6,FALSE))),S206),2)</f>
        <v>0</v>
      </c>
      <c r="U206" s="137"/>
      <c r="V206" s="104"/>
      <c r="W206" s="139">
        <f>ROUNDDOWN(IF(B206&lt;&gt;"",IF(VLOOKUP(B206,Maßnahmen[#All],5,FALSE)=0,U206*VLOOKUP(B206,Maßnahmen[#All],6,FALSE),MIN(VLOOKUP(B206,Maßnahmen[#All],5,FALSE),U206*VLOOKUP(B206,Maßnahmen[#All],6,FALSE))),U206),2)</f>
        <v>0</v>
      </c>
      <c r="X206" s="181"/>
      <c r="Y206" s="175"/>
      <c r="Z206" s="20">
        <f t="shared" si="25"/>
        <v>100</v>
      </c>
      <c r="AA206">
        <f t="shared" si="23"/>
        <v>0</v>
      </c>
    </row>
    <row r="207" spans="1:27" ht="21" customHeight="1" x14ac:dyDescent="0.25">
      <c r="A207" s="101"/>
      <c r="B207" s="102"/>
      <c r="C207" s="147" t="str">
        <f>IF($B207="","",VLOOKUP($B207,Maßnahmen[],2,FALSE))</f>
        <v/>
      </c>
      <c r="D207" s="147" t="str">
        <f>IF($B207="","",VLOOKUP($B207,Maßnahmen[],3,FALSE))</f>
        <v/>
      </c>
      <c r="E207" s="147" t="str">
        <f>IF($B207="","",VLOOKUP($B207,Maßnahmen[],4,FALSE))</f>
        <v/>
      </c>
      <c r="F207" s="102"/>
      <c r="G207" s="102"/>
      <c r="H207" s="149"/>
      <c r="I207" s="103"/>
      <c r="J207" s="116" t="str">
        <f t="shared" si="21"/>
        <v/>
      </c>
      <c r="K207" s="89"/>
      <c r="L207" s="93"/>
      <c r="M207" s="90"/>
      <c r="N207" s="104"/>
      <c r="O207" s="105"/>
      <c r="P207" s="81" t="str">
        <f t="shared" si="24"/>
        <v/>
      </c>
      <c r="Q207" s="81" t="str">
        <f t="shared" si="22"/>
        <v/>
      </c>
      <c r="R207" s="95"/>
      <c r="S207" s="95"/>
      <c r="T207" s="130">
        <f>ROUNDDOWN(IF(B207&lt;&gt;"",IF(VLOOKUP(B207,Maßnahmen[#All],5,FALSE)=0,S207*VLOOKUP(B207,Maßnahmen[#All],6,FALSE),MIN(VLOOKUP(B207,Maßnahmen[#All],5,FALSE),S207*VLOOKUP(B207,Maßnahmen[#All],6,FALSE))),S207),2)</f>
        <v>0</v>
      </c>
      <c r="U207" s="137"/>
      <c r="V207" s="104"/>
      <c r="W207" s="139">
        <f>ROUNDDOWN(IF(B207&lt;&gt;"",IF(VLOOKUP(B207,Maßnahmen[#All],5,FALSE)=0,U207*VLOOKUP(B207,Maßnahmen[#All],6,FALSE),MIN(VLOOKUP(B207,Maßnahmen[#All],5,FALSE),U207*VLOOKUP(B207,Maßnahmen[#All],6,FALSE))),U207),2)</f>
        <v>0</v>
      </c>
      <c r="X207" s="181"/>
      <c r="Y207" s="175"/>
      <c r="Z207" s="20">
        <f t="shared" si="25"/>
        <v>100</v>
      </c>
      <c r="AA207">
        <f t="shared" si="23"/>
        <v>0</v>
      </c>
    </row>
    <row r="208" spans="1:27" ht="21" customHeight="1" x14ac:dyDescent="0.25">
      <c r="A208" s="101"/>
      <c r="B208" s="102"/>
      <c r="C208" s="147" t="str">
        <f>IF($B208="","",VLOOKUP($B208,Maßnahmen[],2,FALSE))</f>
        <v/>
      </c>
      <c r="D208" s="147" t="str">
        <f>IF($B208="","",VLOOKUP($B208,Maßnahmen[],3,FALSE))</f>
        <v/>
      </c>
      <c r="E208" s="147" t="str">
        <f>IF($B208="","",VLOOKUP($B208,Maßnahmen[],4,FALSE))</f>
        <v/>
      </c>
      <c r="F208" s="102"/>
      <c r="G208" s="102"/>
      <c r="H208" s="149"/>
      <c r="I208" s="103"/>
      <c r="J208" s="116" t="str">
        <f t="shared" si="21"/>
        <v/>
      </c>
      <c r="K208" s="89"/>
      <c r="L208" s="93"/>
      <c r="M208" s="90"/>
      <c r="N208" s="104"/>
      <c r="O208" s="105"/>
      <c r="P208" s="81" t="str">
        <f t="shared" si="24"/>
        <v/>
      </c>
      <c r="Q208" s="81" t="str">
        <f t="shared" si="22"/>
        <v/>
      </c>
      <c r="R208" s="95"/>
      <c r="S208" s="95"/>
      <c r="T208" s="130">
        <f>ROUNDDOWN(IF(B208&lt;&gt;"",IF(VLOOKUP(B208,Maßnahmen[#All],5,FALSE)=0,S208*VLOOKUP(B208,Maßnahmen[#All],6,FALSE),MIN(VLOOKUP(B208,Maßnahmen[#All],5,FALSE),S208*VLOOKUP(B208,Maßnahmen[#All],6,FALSE))),S208),2)</f>
        <v>0</v>
      </c>
      <c r="U208" s="137"/>
      <c r="V208" s="104"/>
      <c r="W208" s="139">
        <f>ROUNDDOWN(IF(B208&lt;&gt;"",IF(VLOOKUP(B208,Maßnahmen[#All],5,FALSE)=0,U208*VLOOKUP(B208,Maßnahmen[#All],6,FALSE),MIN(VLOOKUP(B208,Maßnahmen[#All],5,FALSE),U208*VLOOKUP(B208,Maßnahmen[#All],6,FALSE))),U208),2)</f>
        <v>0</v>
      </c>
      <c r="X208" s="181"/>
      <c r="Y208" s="175"/>
      <c r="Z208" s="20">
        <f t="shared" si="25"/>
        <v>100</v>
      </c>
      <c r="AA208">
        <f t="shared" si="23"/>
        <v>0</v>
      </c>
    </row>
    <row r="209" spans="1:27" ht="21" customHeight="1" x14ac:dyDescent="0.25">
      <c r="A209" s="101"/>
      <c r="B209" s="102"/>
      <c r="C209" s="147" t="str">
        <f>IF($B209="","",VLOOKUP($B209,Maßnahmen[],2,FALSE))</f>
        <v/>
      </c>
      <c r="D209" s="147" t="str">
        <f>IF($B209="","",VLOOKUP($B209,Maßnahmen[],3,FALSE))</f>
        <v/>
      </c>
      <c r="E209" s="147" t="str">
        <f>IF($B209="","",VLOOKUP($B209,Maßnahmen[],4,FALSE))</f>
        <v/>
      </c>
      <c r="F209" s="102"/>
      <c r="G209" s="102"/>
      <c r="H209" s="149"/>
      <c r="I209" s="103"/>
      <c r="J209" s="116" t="str">
        <f t="shared" si="21"/>
        <v/>
      </c>
      <c r="K209" s="89"/>
      <c r="L209" s="93"/>
      <c r="M209" s="90"/>
      <c r="N209" s="104"/>
      <c r="O209" s="105"/>
      <c r="P209" s="81" t="str">
        <f t="shared" si="24"/>
        <v/>
      </c>
      <c r="Q209" s="81" t="str">
        <f t="shared" si="22"/>
        <v/>
      </c>
      <c r="R209" s="95"/>
      <c r="S209" s="95"/>
      <c r="T209" s="130">
        <f>ROUNDDOWN(IF(B209&lt;&gt;"",IF(VLOOKUP(B209,Maßnahmen[#All],5,FALSE)=0,S209*VLOOKUP(B209,Maßnahmen[#All],6,FALSE),MIN(VLOOKUP(B209,Maßnahmen[#All],5,FALSE),S209*VLOOKUP(B209,Maßnahmen[#All],6,FALSE))),S209),2)</f>
        <v>0</v>
      </c>
      <c r="U209" s="137"/>
      <c r="V209" s="104"/>
      <c r="W209" s="139">
        <f>ROUNDDOWN(IF(B209&lt;&gt;"",IF(VLOOKUP(B209,Maßnahmen[#All],5,FALSE)=0,U209*VLOOKUP(B209,Maßnahmen[#All],6,FALSE),MIN(VLOOKUP(B209,Maßnahmen[#All],5,FALSE),U209*VLOOKUP(B209,Maßnahmen[#All],6,FALSE))),U209),2)</f>
        <v>0</v>
      </c>
      <c r="X209" s="181"/>
      <c r="Y209" s="175"/>
      <c r="Z209" s="20">
        <f t="shared" si="25"/>
        <v>100</v>
      </c>
      <c r="AA209">
        <f t="shared" si="23"/>
        <v>0</v>
      </c>
    </row>
    <row r="210" spans="1:27" ht="21" customHeight="1" x14ac:dyDescent="0.25">
      <c r="A210" s="101"/>
      <c r="B210" s="102"/>
      <c r="C210" s="147" t="str">
        <f>IF($B210="","",VLOOKUP($B210,Maßnahmen[],2,FALSE))</f>
        <v/>
      </c>
      <c r="D210" s="147" t="str">
        <f>IF($B210="","",VLOOKUP($B210,Maßnahmen[],3,FALSE))</f>
        <v/>
      </c>
      <c r="E210" s="147" t="str">
        <f>IF($B210="","",VLOOKUP($B210,Maßnahmen[],4,FALSE))</f>
        <v/>
      </c>
      <c r="F210" s="102"/>
      <c r="G210" s="102"/>
      <c r="H210" s="149"/>
      <c r="I210" s="103"/>
      <c r="J210" s="116" t="str">
        <f t="shared" si="21"/>
        <v/>
      </c>
      <c r="K210" s="89"/>
      <c r="L210" s="93"/>
      <c r="M210" s="90"/>
      <c r="N210" s="104"/>
      <c r="O210" s="105"/>
      <c r="P210" s="81" t="str">
        <f t="shared" si="24"/>
        <v/>
      </c>
      <c r="Q210" s="81" t="str">
        <f t="shared" si="22"/>
        <v/>
      </c>
      <c r="R210" s="95"/>
      <c r="S210" s="95"/>
      <c r="T210" s="130">
        <f>ROUNDDOWN(IF(B210&lt;&gt;"",IF(VLOOKUP(B210,Maßnahmen[#All],5,FALSE)=0,S210*VLOOKUP(B210,Maßnahmen[#All],6,FALSE),MIN(VLOOKUP(B210,Maßnahmen[#All],5,FALSE),S210*VLOOKUP(B210,Maßnahmen[#All],6,FALSE))),S210),2)</f>
        <v>0</v>
      </c>
      <c r="U210" s="137"/>
      <c r="V210" s="104"/>
      <c r="W210" s="139">
        <f>ROUNDDOWN(IF(B210&lt;&gt;"",IF(VLOOKUP(B210,Maßnahmen[#All],5,FALSE)=0,U210*VLOOKUP(B210,Maßnahmen[#All],6,FALSE),MIN(VLOOKUP(B210,Maßnahmen[#All],5,FALSE),U210*VLOOKUP(B210,Maßnahmen[#All],6,FALSE))),U210),2)</f>
        <v>0</v>
      </c>
      <c r="X210" s="181"/>
      <c r="Y210" s="175"/>
      <c r="Z210" s="20">
        <f t="shared" si="25"/>
        <v>100</v>
      </c>
      <c r="AA210">
        <f t="shared" si="23"/>
        <v>0</v>
      </c>
    </row>
    <row r="211" spans="1:27" ht="21" customHeight="1" x14ac:dyDescent="0.25">
      <c r="A211" s="101"/>
      <c r="B211" s="102"/>
      <c r="C211" s="147" t="str">
        <f>IF($B211="","",VLOOKUP($B211,Maßnahmen[],2,FALSE))</f>
        <v/>
      </c>
      <c r="D211" s="147" t="str">
        <f>IF($B211="","",VLOOKUP($B211,Maßnahmen[],3,FALSE))</f>
        <v/>
      </c>
      <c r="E211" s="147" t="str">
        <f>IF($B211="","",VLOOKUP($B211,Maßnahmen[],4,FALSE))</f>
        <v/>
      </c>
      <c r="F211" s="102"/>
      <c r="G211" s="102"/>
      <c r="H211" s="149"/>
      <c r="I211" s="103"/>
      <c r="J211" s="116" t="str">
        <f t="shared" si="21"/>
        <v/>
      </c>
      <c r="K211" s="89"/>
      <c r="L211" s="93"/>
      <c r="M211" s="90"/>
      <c r="N211" s="104"/>
      <c r="O211" s="105"/>
      <c r="P211" s="81" t="str">
        <f t="shared" si="24"/>
        <v/>
      </c>
      <c r="Q211" s="81" t="str">
        <f t="shared" si="22"/>
        <v/>
      </c>
      <c r="R211" s="95"/>
      <c r="S211" s="95"/>
      <c r="T211" s="130">
        <f>ROUNDDOWN(IF(B211&lt;&gt;"",IF(VLOOKUP(B211,Maßnahmen[#All],5,FALSE)=0,S211*VLOOKUP(B211,Maßnahmen[#All],6,FALSE),MIN(VLOOKUP(B211,Maßnahmen[#All],5,FALSE),S211*VLOOKUP(B211,Maßnahmen[#All],6,FALSE))),S211),2)</f>
        <v>0</v>
      </c>
      <c r="U211" s="137"/>
      <c r="V211" s="104"/>
      <c r="W211" s="139">
        <f>ROUNDDOWN(IF(B211&lt;&gt;"",IF(VLOOKUP(B211,Maßnahmen[#All],5,FALSE)=0,U211*VLOOKUP(B211,Maßnahmen[#All],6,FALSE),MIN(VLOOKUP(B211,Maßnahmen[#All],5,FALSE),U211*VLOOKUP(B211,Maßnahmen[#All],6,FALSE))),U211),2)</f>
        <v>0</v>
      </c>
      <c r="X211" s="181"/>
      <c r="Y211" s="175"/>
      <c r="Z211" s="20">
        <f t="shared" si="25"/>
        <v>100</v>
      </c>
      <c r="AA211">
        <f t="shared" si="23"/>
        <v>0</v>
      </c>
    </row>
    <row r="212" spans="1:27" ht="21" customHeight="1" x14ac:dyDescent="0.25">
      <c r="A212" s="101"/>
      <c r="B212" s="102"/>
      <c r="C212" s="147" t="str">
        <f>IF($B212="","",VLOOKUP($B212,Maßnahmen[],2,FALSE))</f>
        <v/>
      </c>
      <c r="D212" s="147" t="str">
        <f>IF($B212="","",VLOOKUP($B212,Maßnahmen[],3,FALSE))</f>
        <v/>
      </c>
      <c r="E212" s="147" t="str">
        <f>IF($B212="","",VLOOKUP($B212,Maßnahmen[],4,FALSE))</f>
        <v/>
      </c>
      <c r="F212" s="102"/>
      <c r="G212" s="102"/>
      <c r="H212" s="149"/>
      <c r="I212" s="103"/>
      <c r="J212" s="116" t="str">
        <f t="shared" si="21"/>
        <v/>
      </c>
      <c r="K212" s="89"/>
      <c r="L212" s="93"/>
      <c r="M212" s="90"/>
      <c r="N212" s="104"/>
      <c r="O212" s="105"/>
      <c r="P212" s="81" t="str">
        <f t="shared" si="24"/>
        <v/>
      </c>
      <c r="Q212" s="81" t="str">
        <f t="shared" si="22"/>
        <v/>
      </c>
      <c r="R212" s="95"/>
      <c r="S212" s="95"/>
      <c r="T212" s="130">
        <f>ROUNDDOWN(IF(B212&lt;&gt;"",IF(VLOOKUP(B212,Maßnahmen[#All],5,FALSE)=0,S212*VLOOKUP(B212,Maßnahmen[#All],6,FALSE),MIN(VLOOKUP(B212,Maßnahmen[#All],5,FALSE),S212*VLOOKUP(B212,Maßnahmen[#All],6,FALSE))),S212),2)</f>
        <v>0</v>
      </c>
      <c r="U212" s="137"/>
      <c r="V212" s="104"/>
      <c r="W212" s="139">
        <f>ROUNDDOWN(IF(B212&lt;&gt;"",IF(VLOOKUP(B212,Maßnahmen[#All],5,FALSE)=0,U212*VLOOKUP(B212,Maßnahmen[#All],6,FALSE),MIN(VLOOKUP(B212,Maßnahmen[#All],5,FALSE),U212*VLOOKUP(B212,Maßnahmen[#All],6,FALSE))),U212),2)</f>
        <v>0</v>
      </c>
      <c r="X212" s="181"/>
      <c r="Y212" s="175"/>
      <c r="Z212" s="20">
        <f t="shared" si="25"/>
        <v>100</v>
      </c>
      <c r="AA212">
        <f t="shared" si="23"/>
        <v>0</v>
      </c>
    </row>
    <row r="213" spans="1:27" ht="21" customHeight="1" x14ac:dyDescent="0.25">
      <c r="A213" s="101"/>
      <c r="B213" s="102"/>
      <c r="C213" s="147" t="str">
        <f>IF($B213="","",VLOOKUP($B213,Maßnahmen[],2,FALSE))</f>
        <v/>
      </c>
      <c r="D213" s="147" t="str">
        <f>IF($B213="","",VLOOKUP($B213,Maßnahmen[],3,FALSE))</f>
        <v/>
      </c>
      <c r="E213" s="147" t="str">
        <f>IF($B213="","",VLOOKUP($B213,Maßnahmen[],4,FALSE))</f>
        <v/>
      </c>
      <c r="F213" s="102"/>
      <c r="G213" s="102"/>
      <c r="H213" s="149"/>
      <c r="I213" s="103"/>
      <c r="J213" s="116" t="str">
        <f t="shared" si="21"/>
        <v/>
      </c>
      <c r="K213" s="89"/>
      <c r="L213" s="93"/>
      <c r="M213" s="90"/>
      <c r="N213" s="104"/>
      <c r="O213" s="105"/>
      <c r="P213" s="81" t="str">
        <f t="shared" si="24"/>
        <v/>
      </c>
      <c r="Q213" s="81" t="str">
        <f t="shared" si="22"/>
        <v/>
      </c>
      <c r="R213" s="95"/>
      <c r="S213" s="95"/>
      <c r="T213" s="130">
        <f>ROUNDDOWN(IF(B213&lt;&gt;"",IF(VLOOKUP(B213,Maßnahmen[#All],5,FALSE)=0,S213*VLOOKUP(B213,Maßnahmen[#All],6,FALSE),MIN(VLOOKUP(B213,Maßnahmen[#All],5,FALSE),S213*VLOOKUP(B213,Maßnahmen[#All],6,FALSE))),S213),2)</f>
        <v>0</v>
      </c>
      <c r="U213" s="137"/>
      <c r="V213" s="104"/>
      <c r="W213" s="139">
        <f>ROUNDDOWN(IF(B213&lt;&gt;"",IF(VLOOKUP(B213,Maßnahmen[#All],5,FALSE)=0,U213*VLOOKUP(B213,Maßnahmen[#All],6,FALSE),MIN(VLOOKUP(B213,Maßnahmen[#All],5,FALSE),U213*VLOOKUP(B213,Maßnahmen[#All],6,FALSE))),U213),2)</f>
        <v>0</v>
      </c>
      <c r="X213" s="181"/>
      <c r="Y213" s="175"/>
      <c r="Z213" s="20">
        <f t="shared" si="25"/>
        <v>100</v>
      </c>
      <c r="AA213">
        <f t="shared" si="23"/>
        <v>0</v>
      </c>
    </row>
    <row r="214" spans="1:27" ht="21" customHeight="1" x14ac:dyDescent="0.25">
      <c r="A214" s="101"/>
      <c r="B214" s="102"/>
      <c r="C214" s="147" t="str">
        <f>IF($B214="","",VLOOKUP($B214,Maßnahmen[],2,FALSE))</f>
        <v/>
      </c>
      <c r="D214" s="147" t="str">
        <f>IF($B214="","",VLOOKUP($B214,Maßnahmen[],3,FALSE))</f>
        <v/>
      </c>
      <c r="E214" s="147" t="str">
        <f>IF($B214="","",VLOOKUP($B214,Maßnahmen[],4,FALSE))</f>
        <v/>
      </c>
      <c r="F214" s="102"/>
      <c r="G214" s="102"/>
      <c r="H214" s="149"/>
      <c r="I214" s="103"/>
      <c r="J214" s="116" t="str">
        <f t="shared" si="21"/>
        <v/>
      </c>
      <c r="K214" s="89"/>
      <c r="L214" s="93"/>
      <c r="M214" s="90"/>
      <c r="N214" s="104"/>
      <c r="O214" s="105"/>
      <c r="P214" s="81" t="str">
        <f t="shared" si="24"/>
        <v/>
      </c>
      <c r="Q214" s="81" t="str">
        <f t="shared" si="22"/>
        <v/>
      </c>
      <c r="R214" s="95"/>
      <c r="S214" s="95"/>
      <c r="T214" s="130">
        <f>ROUNDDOWN(IF(B214&lt;&gt;"",IF(VLOOKUP(B214,Maßnahmen[#All],5,FALSE)=0,S214*VLOOKUP(B214,Maßnahmen[#All],6,FALSE),MIN(VLOOKUP(B214,Maßnahmen[#All],5,FALSE),S214*VLOOKUP(B214,Maßnahmen[#All],6,FALSE))),S214),2)</f>
        <v>0</v>
      </c>
      <c r="U214" s="137"/>
      <c r="V214" s="104"/>
      <c r="W214" s="139">
        <f>ROUNDDOWN(IF(B214&lt;&gt;"",IF(VLOOKUP(B214,Maßnahmen[#All],5,FALSE)=0,U214*VLOOKUP(B214,Maßnahmen[#All],6,FALSE),MIN(VLOOKUP(B214,Maßnahmen[#All],5,FALSE),U214*VLOOKUP(B214,Maßnahmen[#All],6,FALSE))),U214),2)</f>
        <v>0</v>
      </c>
      <c r="X214" s="181"/>
      <c r="Y214" s="175"/>
      <c r="Z214" s="20">
        <f t="shared" si="25"/>
        <v>100</v>
      </c>
      <c r="AA214">
        <f t="shared" si="23"/>
        <v>0</v>
      </c>
    </row>
    <row r="215" spans="1:27" ht="21" customHeight="1" x14ac:dyDescent="0.25">
      <c r="A215" s="101"/>
      <c r="B215" s="102"/>
      <c r="C215" s="147" t="str">
        <f>IF($B215="","",VLOOKUP($B215,Maßnahmen[],2,FALSE))</f>
        <v/>
      </c>
      <c r="D215" s="147" t="str">
        <f>IF($B215="","",VLOOKUP($B215,Maßnahmen[],3,FALSE))</f>
        <v/>
      </c>
      <c r="E215" s="147" t="str">
        <f>IF($B215="","",VLOOKUP($B215,Maßnahmen[],4,FALSE))</f>
        <v/>
      </c>
      <c r="F215" s="102"/>
      <c r="G215" s="102"/>
      <c r="H215" s="149"/>
      <c r="I215" s="103"/>
      <c r="J215" s="116" t="str">
        <f t="shared" si="21"/>
        <v/>
      </c>
      <c r="K215" s="89"/>
      <c r="L215" s="93"/>
      <c r="M215" s="90"/>
      <c r="N215" s="104"/>
      <c r="O215" s="105"/>
      <c r="P215" s="81" t="str">
        <f t="shared" si="24"/>
        <v/>
      </c>
      <c r="Q215" s="81" t="str">
        <f t="shared" si="22"/>
        <v/>
      </c>
      <c r="R215" s="95"/>
      <c r="S215" s="95"/>
      <c r="T215" s="130">
        <f>ROUNDDOWN(IF(B215&lt;&gt;"",IF(VLOOKUP(B215,Maßnahmen[#All],5,FALSE)=0,S215*VLOOKUP(B215,Maßnahmen[#All],6,FALSE),MIN(VLOOKUP(B215,Maßnahmen[#All],5,FALSE),S215*VLOOKUP(B215,Maßnahmen[#All],6,FALSE))),S215),2)</f>
        <v>0</v>
      </c>
      <c r="U215" s="137"/>
      <c r="V215" s="104"/>
      <c r="W215" s="139">
        <f>ROUNDDOWN(IF(B215&lt;&gt;"",IF(VLOOKUP(B215,Maßnahmen[#All],5,FALSE)=0,U215*VLOOKUP(B215,Maßnahmen[#All],6,FALSE),MIN(VLOOKUP(B215,Maßnahmen[#All],5,FALSE),U215*VLOOKUP(B215,Maßnahmen[#All],6,FALSE))),U215),2)</f>
        <v>0</v>
      </c>
      <c r="X215" s="181"/>
      <c r="Y215" s="175"/>
      <c r="Z215" s="20">
        <f t="shared" si="25"/>
        <v>100</v>
      </c>
      <c r="AA215">
        <f t="shared" si="23"/>
        <v>0</v>
      </c>
    </row>
    <row r="216" spans="1:27" ht="21" customHeight="1" x14ac:dyDescent="0.25">
      <c r="A216" s="101"/>
      <c r="B216" s="102"/>
      <c r="C216" s="147" t="str">
        <f>IF($B216="","",VLOOKUP($B216,Maßnahmen[],2,FALSE))</f>
        <v/>
      </c>
      <c r="D216" s="147" t="str">
        <f>IF($B216="","",VLOOKUP($B216,Maßnahmen[],3,FALSE))</f>
        <v/>
      </c>
      <c r="E216" s="147" t="str">
        <f>IF($B216="","",VLOOKUP($B216,Maßnahmen[],4,FALSE))</f>
        <v/>
      </c>
      <c r="F216" s="102"/>
      <c r="G216" s="102"/>
      <c r="H216" s="149"/>
      <c r="I216" s="103"/>
      <c r="J216" s="116" t="str">
        <f t="shared" si="21"/>
        <v/>
      </c>
      <c r="K216" s="89"/>
      <c r="L216" s="93"/>
      <c r="M216" s="90"/>
      <c r="N216" s="104"/>
      <c r="O216" s="105"/>
      <c r="P216" s="81" t="str">
        <f t="shared" si="24"/>
        <v/>
      </c>
      <c r="Q216" s="81" t="str">
        <f t="shared" si="22"/>
        <v/>
      </c>
      <c r="R216" s="95"/>
      <c r="S216" s="95"/>
      <c r="T216" s="130">
        <f>ROUNDDOWN(IF(B216&lt;&gt;"",IF(VLOOKUP(B216,Maßnahmen[#All],5,FALSE)=0,S216*VLOOKUP(B216,Maßnahmen[#All],6,FALSE),MIN(VLOOKUP(B216,Maßnahmen[#All],5,FALSE),S216*VLOOKUP(B216,Maßnahmen[#All],6,FALSE))),S216),2)</f>
        <v>0</v>
      </c>
      <c r="U216" s="137"/>
      <c r="V216" s="104"/>
      <c r="W216" s="139">
        <f>ROUNDDOWN(IF(B216&lt;&gt;"",IF(VLOOKUP(B216,Maßnahmen[#All],5,FALSE)=0,U216*VLOOKUP(B216,Maßnahmen[#All],6,FALSE),MIN(VLOOKUP(B216,Maßnahmen[#All],5,FALSE),U216*VLOOKUP(B216,Maßnahmen[#All],6,FALSE))),U216),2)</f>
        <v>0</v>
      </c>
      <c r="X216" s="181"/>
      <c r="Y216" s="175"/>
      <c r="Z216" s="20">
        <f t="shared" si="25"/>
        <v>100</v>
      </c>
      <c r="AA216">
        <f t="shared" si="23"/>
        <v>0</v>
      </c>
    </row>
    <row r="217" spans="1:27" ht="21" customHeight="1" x14ac:dyDescent="0.25">
      <c r="A217" s="101"/>
      <c r="B217" s="102"/>
      <c r="C217" s="147" t="str">
        <f>IF($B217="","",VLOOKUP($B217,Maßnahmen[],2,FALSE))</f>
        <v/>
      </c>
      <c r="D217" s="147" t="str">
        <f>IF($B217="","",VLOOKUP($B217,Maßnahmen[],3,FALSE))</f>
        <v/>
      </c>
      <c r="E217" s="147" t="str">
        <f>IF($B217="","",VLOOKUP($B217,Maßnahmen[],4,FALSE))</f>
        <v/>
      </c>
      <c r="F217" s="102"/>
      <c r="G217" s="102"/>
      <c r="H217" s="149"/>
      <c r="I217" s="103"/>
      <c r="J217" s="116" t="str">
        <f t="shared" si="21"/>
        <v/>
      </c>
      <c r="K217" s="89"/>
      <c r="L217" s="93"/>
      <c r="M217" s="90"/>
      <c r="N217" s="104"/>
      <c r="O217" s="105"/>
      <c r="P217" s="81" t="str">
        <f t="shared" si="24"/>
        <v/>
      </c>
      <c r="Q217" s="81" t="str">
        <f t="shared" si="22"/>
        <v/>
      </c>
      <c r="R217" s="95"/>
      <c r="S217" s="95"/>
      <c r="T217" s="130">
        <f>ROUNDDOWN(IF(B217&lt;&gt;"",IF(VLOOKUP(B217,Maßnahmen[#All],5,FALSE)=0,S217*VLOOKUP(B217,Maßnahmen[#All],6,FALSE),MIN(VLOOKUP(B217,Maßnahmen[#All],5,FALSE),S217*VLOOKUP(B217,Maßnahmen[#All],6,FALSE))),S217),2)</f>
        <v>0</v>
      </c>
      <c r="U217" s="137"/>
      <c r="V217" s="104"/>
      <c r="W217" s="139">
        <f>ROUNDDOWN(IF(B217&lt;&gt;"",IF(VLOOKUP(B217,Maßnahmen[#All],5,FALSE)=0,U217*VLOOKUP(B217,Maßnahmen[#All],6,FALSE),MIN(VLOOKUP(B217,Maßnahmen[#All],5,FALSE),U217*VLOOKUP(B217,Maßnahmen[#All],6,FALSE))),U217),2)</f>
        <v>0</v>
      </c>
      <c r="X217" s="181"/>
      <c r="Y217" s="175"/>
      <c r="Z217" s="20">
        <f t="shared" si="25"/>
        <v>100</v>
      </c>
      <c r="AA217">
        <f t="shared" si="23"/>
        <v>0</v>
      </c>
    </row>
    <row r="218" spans="1:27" ht="21" customHeight="1" x14ac:dyDescent="0.25">
      <c r="A218" s="101"/>
      <c r="B218" s="102"/>
      <c r="C218" s="147" t="str">
        <f>IF($B218="","",VLOOKUP($B218,Maßnahmen[],2,FALSE))</f>
        <v/>
      </c>
      <c r="D218" s="147" t="str">
        <f>IF($B218="","",VLOOKUP($B218,Maßnahmen[],3,FALSE))</f>
        <v/>
      </c>
      <c r="E218" s="147" t="str">
        <f>IF($B218="","",VLOOKUP($B218,Maßnahmen[],4,FALSE))</f>
        <v/>
      </c>
      <c r="F218" s="102"/>
      <c r="G218" s="102"/>
      <c r="H218" s="149"/>
      <c r="I218" s="103"/>
      <c r="J218" s="116" t="str">
        <f t="shared" si="21"/>
        <v/>
      </c>
      <c r="K218" s="89"/>
      <c r="L218" s="93"/>
      <c r="M218" s="90"/>
      <c r="N218" s="104"/>
      <c r="O218" s="105"/>
      <c r="P218" s="81" t="str">
        <f t="shared" si="24"/>
        <v/>
      </c>
      <c r="Q218" s="81" t="str">
        <f t="shared" si="22"/>
        <v/>
      </c>
      <c r="R218" s="95"/>
      <c r="S218" s="95"/>
      <c r="T218" s="130">
        <f>ROUNDDOWN(IF(B218&lt;&gt;"",IF(VLOOKUP(B218,Maßnahmen[#All],5,FALSE)=0,S218*VLOOKUP(B218,Maßnahmen[#All],6,FALSE),MIN(VLOOKUP(B218,Maßnahmen[#All],5,FALSE),S218*VLOOKUP(B218,Maßnahmen[#All],6,FALSE))),S218),2)</f>
        <v>0</v>
      </c>
      <c r="U218" s="137"/>
      <c r="V218" s="104"/>
      <c r="W218" s="139">
        <f>ROUNDDOWN(IF(B218&lt;&gt;"",IF(VLOOKUP(B218,Maßnahmen[#All],5,FALSE)=0,U218*VLOOKUP(B218,Maßnahmen[#All],6,FALSE),MIN(VLOOKUP(B218,Maßnahmen[#All],5,FALSE),U218*VLOOKUP(B218,Maßnahmen[#All],6,FALSE))),U218),2)</f>
        <v>0</v>
      </c>
      <c r="X218" s="181"/>
      <c r="Y218" s="175"/>
      <c r="Z218" s="20">
        <f t="shared" si="25"/>
        <v>100</v>
      </c>
      <c r="AA218">
        <f t="shared" si="23"/>
        <v>0</v>
      </c>
    </row>
    <row r="219" spans="1:27" ht="21" customHeight="1" x14ac:dyDescent="0.25">
      <c r="A219" s="101"/>
      <c r="B219" s="102"/>
      <c r="C219" s="147" t="str">
        <f>IF($B219="","",VLOOKUP($B219,Maßnahmen[],2,FALSE))</f>
        <v/>
      </c>
      <c r="D219" s="147" t="str">
        <f>IF($B219="","",VLOOKUP($B219,Maßnahmen[],3,FALSE))</f>
        <v/>
      </c>
      <c r="E219" s="147" t="str">
        <f>IF($B219="","",VLOOKUP($B219,Maßnahmen[],4,FALSE))</f>
        <v/>
      </c>
      <c r="F219" s="102"/>
      <c r="G219" s="102"/>
      <c r="H219" s="149"/>
      <c r="I219" s="103"/>
      <c r="J219" s="116" t="str">
        <f t="shared" si="21"/>
        <v/>
      </c>
      <c r="K219" s="89"/>
      <c r="L219" s="93"/>
      <c r="M219" s="90"/>
      <c r="N219" s="104"/>
      <c r="O219" s="105"/>
      <c r="P219" s="81" t="str">
        <f t="shared" si="24"/>
        <v/>
      </c>
      <c r="Q219" s="81" t="str">
        <f t="shared" si="22"/>
        <v/>
      </c>
      <c r="R219" s="95"/>
      <c r="S219" s="95"/>
      <c r="T219" s="130">
        <f>ROUNDDOWN(IF(B219&lt;&gt;"",IF(VLOOKUP(B219,Maßnahmen[#All],5,FALSE)=0,S219*VLOOKUP(B219,Maßnahmen[#All],6,FALSE),MIN(VLOOKUP(B219,Maßnahmen[#All],5,FALSE),S219*VLOOKUP(B219,Maßnahmen[#All],6,FALSE))),S219),2)</f>
        <v>0</v>
      </c>
      <c r="U219" s="137"/>
      <c r="V219" s="104"/>
      <c r="W219" s="139">
        <f>ROUNDDOWN(IF(B219&lt;&gt;"",IF(VLOOKUP(B219,Maßnahmen[#All],5,FALSE)=0,U219*VLOOKUP(B219,Maßnahmen[#All],6,FALSE),MIN(VLOOKUP(B219,Maßnahmen[#All],5,FALSE),U219*VLOOKUP(B219,Maßnahmen[#All],6,FALSE))),U219),2)</f>
        <v>0</v>
      </c>
      <c r="X219" s="181"/>
      <c r="Y219" s="175"/>
      <c r="Z219" s="20">
        <f t="shared" si="25"/>
        <v>100</v>
      </c>
      <c r="AA219">
        <f t="shared" si="23"/>
        <v>0</v>
      </c>
    </row>
    <row r="220" spans="1:27" ht="21" customHeight="1" x14ac:dyDescent="0.25">
      <c r="A220" s="101"/>
      <c r="B220" s="102"/>
      <c r="C220" s="147" t="str">
        <f>IF($B220="","",VLOOKUP($B220,Maßnahmen[],2,FALSE))</f>
        <v/>
      </c>
      <c r="D220" s="147" t="str">
        <f>IF($B220="","",VLOOKUP($B220,Maßnahmen[],3,FALSE))</f>
        <v/>
      </c>
      <c r="E220" s="147" t="str">
        <f>IF($B220="","",VLOOKUP($B220,Maßnahmen[],4,FALSE))</f>
        <v/>
      </c>
      <c r="F220" s="102"/>
      <c r="G220" s="102"/>
      <c r="H220" s="149"/>
      <c r="I220" s="103"/>
      <c r="J220" s="116" t="str">
        <f t="shared" si="21"/>
        <v/>
      </c>
      <c r="K220" s="89"/>
      <c r="L220" s="93"/>
      <c r="M220" s="90"/>
      <c r="N220" s="104"/>
      <c r="O220" s="105"/>
      <c r="P220" s="81" t="str">
        <f t="shared" si="24"/>
        <v/>
      </c>
      <c r="Q220" s="81" t="str">
        <f t="shared" si="22"/>
        <v/>
      </c>
      <c r="R220" s="95"/>
      <c r="S220" s="95"/>
      <c r="T220" s="130">
        <f>ROUNDDOWN(IF(B220&lt;&gt;"",IF(VLOOKUP(B220,Maßnahmen[#All],5,FALSE)=0,S220*VLOOKUP(B220,Maßnahmen[#All],6,FALSE),MIN(VLOOKUP(B220,Maßnahmen[#All],5,FALSE),S220*VLOOKUP(B220,Maßnahmen[#All],6,FALSE))),S220),2)</f>
        <v>0</v>
      </c>
      <c r="U220" s="137"/>
      <c r="V220" s="104"/>
      <c r="W220" s="139">
        <f>ROUNDDOWN(IF(B220&lt;&gt;"",IF(VLOOKUP(B220,Maßnahmen[#All],5,FALSE)=0,U220*VLOOKUP(B220,Maßnahmen[#All],6,FALSE),MIN(VLOOKUP(B220,Maßnahmen[#All],5,FALSE),U220*VLOOKUP(B220,Maßnahmen[#All],6,FALSE))),U220),2)</f>
        <v>0</v>
      </c>
      <c r="X220" s="181"/>
      <c r="Y220" s="175"/>
      <c r="Z220" s="20">
        <f t="shared" si="25"/>
        <v>100</v>
      </c>
      <c r="AA220">
        <f t="shared" si="23"/>
        <v>0</v>
      </c>
    </row>
    <row r="221" spans="1:27" ht="21" customHeight="1" x14ac:dyDescent="0.25">
      <c r="A221" s="101"/>
      <c r="B221" s="102"/>
      <c r="C221" s="147" t="str">
        <f>IF($B221="","",VLOOKUP($B221,Maßnahmen[],2,FALSE))</f>
        <v/>
      </c>
      <c r="D221" s="147" t="str">
        <f>IF($B221="","",VLOOKUP($B221,Maßnahmen[],3,FALSE))</f>
        <v/>
      </c>
      <c r="E221" s="147" t="str">
        <f>IF($B221="","",VLOOKUP($B221,Maßnahmen[],4,FALSE))</f>
        <v/>
      </c>
      <c r="F221" s="102"/>
      <c r="G221" s="102"/>
      <c r="H221" s="149"/>
      <c r="I221" s="103"/>
      <c r="J221" s="116" t="str">
        <f t="shared" si="21"/>
        <v/>
      </c>
      <c r="K221" s="89"/>
      <c r="L221" s="93"/>
      <c r="M221" s="90"/>
      <c r="N221" s="104"/>
      <c r="O221" s="105"/>
      <c r="P221" s="81" t="str">
        <f t="shared" si="24"/>
        <v/>
      </c>
      <c r="Q221" s="81" t="str">
        <f t="shared" si="22"/>
        <v/>
      </c>
      <c r="R221" s="95"/>
      <c r="S221" s="95"/>
      <c r="T221" s="130">
        <f>ROUNDDOWN(IF(B221&lt;&gt;"",IF(VLOOKUP(B221,Maßnahmen[#All],5,FALSE)=0,S221*VLOOKUP(B221,Maßnahmen[#All],6,FALSE),MIN(VLOOKUP(B221,Maßnahmen[#All],5,FALSE),S221*VLOOKUP(B221,Maßnahmen[#All],6,FALSE))),S221),2)</f>
        <v>0</v>
      </c>
      <c r="U221" s="137"/>
      <c r="V221" s="104"/>
      <c r="W221" s="139">
        <f>ROUNDDOWN(IF(B221&lt;&gt;"",IF(VLOOKUP(B221,Maßnahmen[#All],5,FALSE)=0,U221*VLOOKUP(B221,Maßnahmen[#All],6,FALSE),MIN(VLOOKUP(B221,Maßnahmen[#All],5,FALSE),U221*VLOOKUP(B221,Maßnahmen[#All],6,FALSE))),U221),2)</f>
        <v>0</v>
      </c>
      <c r="X221" s="181"/>
      <c r="Y221" s="175"/>
      <c r="Z221" s="20">
        <f t="shared" si="25"/>
        <v>100</v>
      </c>
      <c r="AA221">
        <f t="shared" si="23"/>
        <v>0</v>
      </c>
    </row>
    <row r="222" spans="1:27" ht="21" customHeight="1" x14ac:dyDescent="0.25">
      <c r="A222" s="101"/>
      <c r="B222" s="102"/>
      <c r="C222" s="147" t="str">
        <f>IF($B222="","",VLOOKUP($B222,Maßnahmen[],2,FALSE))</f>
        <v/>
      </c>
      <c r="D222" s="147" t="str">
        <f>IF($B222="","",VLOOKUP($B222,Maßnahmen[],3,FALSE))</f>
        <v/>
      </c>
      <c r="E222" s="147" t="str">
        <f>IF($B222="","",VLOOKUP($B222,Maßnahmen[],4,FALSE))</f>
        <v/>
      </c>
      <c r="F222" s="102"/>
      <c r="G222" s="102"/>
      <c r="H222" s="149"/>
      <c r="I222" s="103"/>
      <c r="J222" s="116" t="str">
        <f t="shared" si="21"/>
        <v/>
      </c>
      <c r="K222" s="89"/>
      <c r="L222" s="93"/>
      <c r="M222" s="90"/>
      <c r="N222" s="104"/>
      <c r="O222" s="105"/>
      <c r="P222" s="81" t="str">
        <f t="shared" si="24"/>
        <v/>
      </c>
      <c r="Q222" s="81" t="str">
        <f t="shared" si="22"/>
        <v/>
      </c>
      <c r="R222" s="95"/>
      <c r="S222" s="95"/>
      <c r="T222" s="130">
        <f>ROUNDDOWN(IF(B222&lt;&gt;"",IF(VLOOKUP(B222,Maßnahmen[#All],5,FALSE)=0,S222*VLOOKUP(B222,Maßnahmen[#All],6,FALSE),MIN(VLOOKUP(B222,Maßnahmen[#All],5,FALSE),S222*VLOOKUP(B222,Maßnahmen[#All],6,FALSE))),S222),2)</f>
        <v>0</v>
      </c>
      <c r="U222" s="137"/>
      <c r="V222" s="104"/>
      <c r="W222" s="139">
        <f>ROUNDDOWN(IF(B222&lt;&gt;"",IF(VLOOKUP(B222,Maßnahmen[#All],5,FALSE)=0,U222*VLOOKUP(B222,Maßnahmen[#All],6,FALSE),MIN(VLOOKUP(B222,Maßnahmen[#All],5,FALSE),U222*VLOOKUP(B222,Maßnahmen[#All],6,FALSE))),U222),2)</f>
        <v>0</v>
      </c>
      <c r="X222" s="181"/>
      <c r="Y222" s="175"/>
      <c r="Z222" s="20">
        <f t="shared" si="25"/>
        <v>100</v>
      </c>
      <c r="AA222">
        <f t="shared" si="23"/>
        <v>0</v>
      </c>
    </row>
    <row r="223" spans="1:27" ht="21" customHeight="1" x14ac:dyDescent="0.25">
      <c r="A223" s="101"/>
      <c r="B223" s="102"/>
      <c r="C223" s="147" t="str">
        <f>IF($B223="","",VLOOKUP($B223,Maßnahmen[],2,FALSE))</f>
        <v/>
      </c>
      <c r="D223" s="147" t="str">
        <f>IF($B223="","",VLOOKUP($B223,Maßnahmen[],3,FALSE))</f>
        <v/>
      </c>
      <c r="E223" s="147" t="str">
        <f>IF($B223="","",VLOOKUP($B223,Maßnahmen[],4,FALSE))</f>
        <v/>
      </c>
      <c r="F223" s="102"/>
      <c r="G223" s="102"/>
      <c r="H223" s="149"/>
      <c r="I223" s="103"/>
      <c r="J223" s="116" t="str">
        <f t="shared" si="21"/>
        <v/>
      </c>
      <c r="K223" s="89"/>
      <c r="L223" s="93"/>
      <c r="M223" s="90"/>
      <c r="N223" s="104"/>
      <c r="O223" s="105"/>
      <c r="P223" s="81" t="str">
        <f t="shared" si="24"/>
        <v/>
      </c>
      <c r="Q223" s="81" t="str">
        <f t="shared" si="22"/>
        <v/>
      </c>
      <c r="R223" s="95"/>
      <c r="S223" s="95"/>
      <c r="T223" s="130">
        <f>ROUNDDOWN(IF(B223&lt;&gt;"",IF(VLOOKUP(B223,Maßnahmen[#All],5,FALSE)=0,S223*VLOOKUP(B223,Maßnahmen[#All],6,FALSE),MIN(VLOOKUP(B223,Maßnahmen[#All],5,FALSE),S223*VLOOKUP(B223,Maßnahmen[#All],6,FALSE))),S223),2)</f>
        <v>0</v>
      </c>
      <c r="U223" s="137"/>
      <c r="V223" s="104"/>
      <c r="W223" s="139">
        <f>ROUNDDOWN(IF(B223&lt;&gt;"",IF(VLOOKUP(B223,Maßnahmen[#All],5,FALSE)=0,U223*VLOOKUP(B223,Maßnahmen[#All],6,FALSE),MIN(VLOOKUP(B223,Maßnahmen[#All],5,FALSE),U223*VLOOKUP(B223,Maßnahmen[#All],6,FALSE))),U223),2)</f>
        <v>0</v>
      </c>
      <c r="X223" s="181"/>
      <c r="Y223" s="175"/>
      <c r="Z223" s="20">
        <f t="shared" si="25"/>
        <v>100</v>
      </c>
      <c r="AA223">
        <f t="shared" si="23"/>
        <v>0</v>
      </c>
    </row>
    <row r="224" spans="1:27" ht="21" customHeight="1" x14ac:dyDescent="0.25">
      <c r="A224" s="101"/>
      <c r="B224" s="102"/>
      <c r="C224" s="147" t="str">
        <f>IF($B224="","",VLOOKUP($B224,Maßnahmen[],2,FALSE))</f>
        <v/>
      </c>
      <c r="D224" s="147" t="str">
        <f>IF($B224="","",VLOOKUP($B224,Maßnahmen[],3,FALSE))</f>
        <v/>
      </c>
      <c r="E224" s="147" t="str">
        <f>IF($B224="","",VLOOKUP($B224,Maßnahmen[],4,FALSE))</f>
        <v/>
      </c>
      <c r="F224" s="102"/>
      <c r="G224" s="102"/>
      <c r="H224" s="149"/>
      <c r="I224" s="103"/>
      <c r="J224" s="116" t="str">
        <f t="shared" si="21"/>
        <v/>
      </c>
      <c r="K224" s="89"/>
      <c r="L224" s="93"/>
      <c r="M224" s="90"/>
      <c r="N224" s="104"/>
      <c r="O224" s="105"/>
      <c r="P224" s="81" t="str">
        <f t="shared" si="24"/>
        <v/>
      </c>
      <c r="Q224" s="81" t="str">
        <f t="shared" si="22"/>
        <v/>
      </c>
      <c r="R224" s="95"/>
      <c r="S224" s="95"/>
      <c r="T224" s="130">
        <f>ROUNDDOWN(IF(B224&lt;&gt;"",IF(VLOOKUP(B224,Maßnahmen[#All],5,FALSE)=0,S224*VLOOKUP(B224,Maßnahmen[#All],6,FALSE),MIN(VLOOKUP(B224,Maßnahmen[#All],5,FALSE),S224*VLOOKUP(B224,Maßnahmen[#All],6,FALSE))),S224),2)</f>
        <v>0</v>
      </c>
      <c r="U224" s="137"/>
      <c r="V224" s="104"/>
      <c r="W224" s="139">
        <f>ROUNDDOWN(IF(B224&lt;&gt;"",IF(VLOOKUP(B224,Maßnahmen[#All],5,FALSE)=0,U224*VLOOKUP(B224,Maßnahmen[#All],6,FALSE),MIN(VLOOKUP(B224,Maßnahmen[#All],5,FALSE),U224*VLOOKUP(B224,Maßnahmen[#All],6,FALSE))),U224),2)</f>
        <v>0</v>
      </c>
      <c r="X224" s="181"/>
      <c r="Y224" s="175"/>
      <c r="Z224" s="20">
        <f t="shared" si="25"/>
        <v>100</v>
      </c>
      <c r="AA224">
        <f t="shared" si="23"/>
        <v>0</v>
      </c>
    </row>
    <row r="225" spans="1:27" ht="21" customHeight="1" x14ac:dyDescent="0.25">
      <c r="A225" s="101"/>
      <c r="B225" s="102"/>
      <c r="C225" s="147" t="str">
        <f>IF($B225="","",VLOOKUP($B225,Maßnahmen[],2,FALSE))</f>
        <v/>
      </c>
      <c r="D225" s="147" t="str">
        <f>IF($B225="","",VLOOKUP($B225,Maßnahmen[],3,FALSE))</f>
        <v/>
      </c>
      <c r="E225" s="147" t="str">
        <f>IF($B225="","",VLOOKUP($B225,Maßnahmen[],4,FALSE))</f>
        <v/>
      </c>
      <c r="F225" s="102"/>
      <c r="G225" s="102"/>
      <c r="H225" s="149"/>
      <c r="I225" s="103"/>
      <c r="J225" s="116" t="str">
        <f t="shared" si="21"/>
        <v/>
      </c>
      <c r="K225" s="89"/>
      <c r="L225" s="93"/>
      <c r="M225" s="90"/>
      <c r="N225" s="104"/>
      <c r="O225" s="105"/>
      <c r="P225" s="81" t="str">
        <f t="shared" si="24"/>
        <v/>
      </c>
      <c r="Q225" s="81" t="str">
        <f t="shared" si="22"/>
        <v/>
      </c>
      <c r="R225" s="95"/>
      <c r="S225" s="95"/>
      <c r="T225" s="130">
        <f>ROUNDDOWN(IF(B225&lt;&gt;"",IF(VLOOKUP(B225,Maßnahmen[#All],5,FALSE)=0,S225*VLOOKUP(B225,Maßnahmen[#All],6,FALSE),MIN(VLOOKUP(B225,Maßnahmen[#All],5,FALSE),S225*VLOOKUP(B225,Maßnahmen[#All],6,FALSE))),S225),2)</f>
        <v>0</v>
      </c>
      <c r="U225" s="137"/>
      <c r="V225" s="104"/>
      <c r="W225" s="139">
        <f>ROUNDDOWN(IF(B225&lt;&gt;"",IF(VLOOKUP(B225,Maßnahmen[#All],5,FALSE)=0,U225*VLOOKUP(B225,Maßnahmen[#All],6,FALSE),MIN(VLOOKUP(B225,Maßnahmen[#All],5,FALSE),U225*VLOOKUP(B225,Maßnahmen[#All],6,FALSE))),U225),2)</f>
        <v>0</v>
      </c>
      <c r="X225" s="181"/>
      <c r="Y225" s="175"/>
      <c r="Z225" s="20">
        <f t="shared" si="25"/>
        <v>100</v>
      </c>
      <c r="AA225">
        <f t="shared" si="23"/>
        <v>0</v>
      </c>
    </row>
    <row r="226" spans="1:27" ht="21" customHeight="1" x14ac:dyDescent="0.25">
      <c r="A226" s="101"/>
      <c r="B226" s="102"/>
      <c r="C226" s="147" t="str">
        <f>IF($B226="","",VLOOKUP($B226,Maßnahmen[],2,FALSE))</f>
        <v/>
      </c>
      <c r="D226" s="147" t="str">
        <f>IF($B226="","",VLOOKUP($B226,Maßnahmen[],3,FALSE))</f>
        <v/>
      </c>
      <c r="E226" s="147" t="str">
        <f>IF($B226="","",VLOOKUP($B226,Maßnahmen[],4,FALSE))</f>
        <v/>
      </c>
      <c r="F226" s="102"/>
      <c r="G226" s="102"/>
      <c r="H226" s="149"/>
      <c r="I226" s="103"/>
      <c r="J226" s="116" t="str">
        <f t="shared" si="21"/>
        <v/>
      </c>
      <c r="K226" s="89"/>
      <c r="L226" s="93"/>
      <c r="M226" s="90"/>
      <c r="N226" s="104"/>
      <c r="O226" s="105"/>
      <c r="P226" s="81" t="str">
        <f t="shared" si="24"/>
        <v/>
      </c>
      <c r="Q226" s="81" t="str">
        <f t="shared" si="22"/>
        <v/>
      </c>
      <c r="R226" s="95"/>
      <c r="S226" s="95"/>
      <c r="T226" s="130">
        <f>ROUNDDOWN(IF(B226&lt;&gt;"",IF(VLOOKUP(B226,Maßnahmen[#All],5,FALSE)=0,S226*VLOOKUP(B226,Maßnahmen[#All],6,FALSE),MIN(VLOOKUP(B226,Maßnahmen[#All],5,FALSE),S226*VLOOKUP(B226,Maßnahmen[#All],6,FALSE))),S226),2)</f>
        <v>0</v>
      </c>
      <c r="U226" s="137"/>
      <c r="V226" s="104"/>
      <c r="W226" s="139">
        <f>ROUNDDOWN(IF(B226&lt;&gt;"",IF(VLOOKUP(B226,Maßnahmen[#All],5,FALSE)=0,U226*VLOOKUP(B226,Maßnahmen[#All],6,FALSE),MIN(VLOOKUP(B226,Maßnahmen[#All],5,FALSE),U226*VLOOKUP(B226,Maßnahmen[#All],6,FALSE))),U226),2)</f>
        <v>0</v>
      </c>
      <c r="X226" s="181"/>
      <c r="Y226" s="175"/>
      <c r="Z226" s="20">
        <f t="shared" si="25"/>
        <v>100</v>
      </c>
      <c r="AA226">
        <f t="shared" si="23"/>
        <v>0</v>
      </c>
    </row>
    <row r="227" spans="1:27" ht="21" customHeight="1" x14ac:dyDescent="0.25">
      <c r="A227" s="101"/>
      <c r="B227" s="102"/>
      <c r="C227" s="147" t="str">
        <f>IF($B227="","",VLOOKUP($B227,Maßnahmen[],2,FALSE))</f>
        <v/>
      </c>
      <c r="D227" s="147" t="str">
        <f>IF($B227="","",VLOOKUP($B227,Maßnahmen[],3,FALSE))</f>
        <v/>
      </c>
      <c r="E227" s="147" t="str">
        <f>IF($B227="","",VLOOKUP($B227,Maßnahmen[],4,FALSE))</f>
        <v/>
      </c>
      <c r="F227" s="102"/>
      <c r="G227" s="102"/>
      <c r="H227" s="149"/>
      <c r="I227" s="103"/>
      <c r="J227" s="116" t="str">
        <f t="shared" si="21"/>
        <v/>
      </c>
      <c r="K227" s="89"/>
      <c r="L227" s="93"/>
      <c r="M227" s="90"/>
      <c r="N227" s="104"/>
      <c r="O227" s="105"/>
      <c r="P227" s="81" t="str">
        <f t="shared" si="24"/>
        <v/>
      </c>
      <c r="Q227" s="81" t="str">
        <f t="shared" si="22"/>
        <v/>
      </c>
      <c r="R227" s="95"/>
      <c r="S227" s="95"/>
      <c r="T227" s="130">
        <f>ROUNDDOWN(IF(B227&lt;&gt;"",IF(VLOOKUP(B227,Maßnahmen[#All],5,FALSE)=0,S227*VLOOKUP(B227,Maßnahmen[#All],6,FALSE),MIN(VLOOKUP(B227,Maßnahmen[#All],5,FALSE),S227*VLOOKUP(B227,Maßnahmen[#All],6,FALSE))),S227),2)</f>
        <v>0</v>
      </c>
      <c r="U227" s="137"/>
      <c r="V227" s="104"/>
      <c r="W227" s="139">
        <f>ROUNDDOWN(IF(B227&lt;&gt;"",IF(VLOOKUP(B227,Maßnahmen[#All],5,FALSE)=0,U227*VLOOKUP(B227,Maßnahmen[#All],6,FALSE),MIN(VLOOKUP(B227,Maßnahmen[#All],5,FALSE),U227*VLOOKUP(B227,Maßnahmen[#All],6,FALSE))),U227),2)</f>
        <v>0</v>
      </c>
      <c r="X227" s="181"/>
      <c r="Y227" s="175"/>
      <c r="Z227" s="20">
        <f t="shared" si="25"/>
        <v>100</v>
      </c>
      <c r="AA227">
        <f t="shared" si="23"/>
        <v>0</v>
      </c>
    </row>
    <row r="228" spans="1:27" ht="21" customHeight="1" x14ac:dyDescent="0.25">
      <c r="A228" s="101"/>
      <c r="B228" s="102"/>
      <c r="C228" s="147" t="str">
        <f>IF($B228="","",VLOOKUP($B228,Maßnahmen[],2,FALSE))</f>
        <v/>
      </c>
      <c r="D228" s="147" t="str">
        <f>IF($B228="","",VLOOKUP($B228,Maßnahmen[],3,FALSE))</f>
        <v/>
      </c>
      <c r="E228" s="147" t="str">
        <f>IF($B228="","",VLOOKUP($B228,Maßnahmen[],4,FALSE))</f>
        <v/>
      </c>
      <c r="F228" s="102"/>
      <c r="G228" s="102"/>
      <c r="H228" s="149"/>
      <c r="I228" s="103"/>
      <c r="J228" s="116" t="str">
        <f t="shared" si="21"/>
        <v/>
      </c>
      <c r="K228" s="89"/>
      <c r="L228" s="93"/>
      <c r="M228" s="90"/>
      <c r="N228" s="104"/>
      <c r="O228" s="105"/>
      <c r="P228" s="81" t="str">
        <f t="shared" si="24"/>
        <v/>
      </c>
      <c r="Q228" s="81" t="str">
        <f t="shared" si="22"/>
        <v/>
      </c>
      <c r="R228" s="95"/>
      <c r="S228" s="95"/>
      <c r="T228" s="130">
        <f>ROUNDDOWN(IF(B228&lt;&gt;"",IF(VLOOKUP(B228,Maßnahmen[#All],5,FALSE)=0,S228*VLOOKUP(B228,Maßnahmen[#All],6,FALSE),MIN(VLOOKUP(B228,Maßnahmen[#All],5,FALSE),S228*VLOOKUP(B228,Maßnahmen[#All],6,FALSE))),S228),2)</f>
        <v>0</v>
      </c>
      <c r="U228" s="137"/>
      <c r="V228" s="104"/>
      <c r="W228" s="139">
        <f>ROUNDDOWN(IF(B228&lt;&gt;"",IF(VLOOKUP(B228,Maßnahmen[#All],5,FALSE)=0,U228*VLOOKUP(B228,Maßnahmen[#All],6,FALSE),MIN(VLOOKUP(B228,Maßnahmen[#All],5,FALSE),U228*VLOOKUP(B228,Maßnahmen[#All],6,FALSE))),U228),2)</f>
        <v>0</v>
      </c>
      <c r="X228" s="181"/>
      <c r="Y228" s="175"/>
      <c r="Z228" s="20">
        <f t="shared" si="25"/>
        <v>100</v>
      </c>
      <c r="AA228">
        <f t="shared" si="23"/>
        <v>0</v>
      </c>
    </row>
    <row r="229" spans="1:27" ht="21" customHeight="1" x14ac:dyDescent="0.25">
      <c r="A229" s="101"/>
      <c r="B229" s="102"/>
      <c r="C229" s="147" t="str">
        <f>IF($B229="","",VLOOKUP($B229,Maßnahmen[],2,FALSE))</f>
        <v/>
      </c>
      <c r="D229" s="147" t="str">
        <f>IF($B229="","",VLOOKUP($B229,Maßnahmen[],3,FALSE))</f>
        <v/>
      </c>
      <c r="E229" s="147" t="str">
        <f>IF($B229="","",VLOOKUP($B229,Maßnahmen[],4,FALSE))</f>
        <v/>
      </c>
      <c r="F229" s="102"/>
      <c r="G229" s="102"/>
      <c r="H229" s="149"/>
      <c r="I229" s="103"/>
      <c r="J229" s="116" t="str">
        <f t="shared" si="21"/>
        <v/>
      </c>
      <c r="K229" s="89"/>
      <c r="L229" s="93"/>
      <c r="M229" s="90"/>
      <c r="N229" s="104"/>
      <c r="O229" s="105"/>
      <c r="P229" s="81" t="str">
        <f t="shared" si="24"/>
        <v/>
      </c>
      <c r="Q229" s="81" t="str">
        <f t="shared" si="22"/>
        <v/>
      </c>
      <c r="R229" s="95"/>
      <c r="S229" s="95"/>
      <c r="T229" s="130">
        <f>ROUNDDOWN(IF(B229&lt;&gt;"",IF(VLOOKUP(B229,Maßnahmen[#All],5,FALSE)=0,S229*VLOOKUP(B229,Maßnahmen[#All],6,FALSE),MIN(VLOOKUP(B229,Maßnahmen[#All],5,FALSE),S229*VLOOKUP(B229,Maßnahmen[#All],6,FALSE))),S229),2)</f>
        <v>0</v>
      </c>
      <c r="U229" s="137"/>
      <c r="V229" s="104"/>
      <c r="W229" s="139">
        <f>ROUNDDOWN(IF(B229&lt;&gt;"",IF(VLOOKUP(B229,Maßnahmen[#All],5,FALSE)=0,U229*VLOOKUP(B229,Maßnahmen[#All],6,FALSE),MIN(VLOOKUP(B229,Maßnahmen[#All],5,FALSE),U229*VLOOKUP(B229,Maßnahmen[#All],6,FALSE))),U229),2)</f>
        <v>0</v>
      </c>
      <c r="X229" s="181"/>
      <c r="Y229" s="175"/>
      <c r="Z229" s="20">
        <f t="shared" si="25"/>
        <v>100</v>
      </c>
      <c r="AA229">
        <f t="shared" si="23"/>
        <v>0</v>
      </c>
    </row>
    <row r="230" spans="1:27" ht="21" customHeight="1" x14ac:dyDescent="0.25">
      <c r="A230" s="101"/>
      <c r="B230" s="102"/>
      <c r="C230" s="147" t="str">
        <f>IF($B230="","",VLOOKUP($B230,Maßnahmen[],2,FALSE))</f>
        <v/>
      </c>
      <c r="D230" s="147" t="str">
        <f>IF($B230="","",VLOOKUP($B230,Maßnahmen[],3,FALSE))</f>
        <v/>
      </c>
      <c r="E230" s="147" t="str">
        <f>IF($B230="","",VLOOKUP($B230,Maßnahmen[],4,FALSE))</f>
        <v/>
      </c>
      <c r="F230" s="102"/>
      <c r="G230" s="102"/>
      <c r="H230" s="149"/>
      <c r="I230" s="103"/>
      <c r="J230" s="116" t="str">
        <f t="shared" si="21"/>
        <v/>
      </c>
      <c r="K230" s="89"/>
      <c r="L230" s="93"/>
      <c r="M230" s="90"/>
      <c r="N230" s="104"/>
      <c r="O230" s="105"/>
      <c r="P230" s="81" t="str">
        <f t="shared" si="24"/>
        <v/>
      </c>
      <c r="Q230" s="81" t="str">
        <f t="shared" si="22"/>
        <v/>
      </c>
      <c r="R230" s="95"/>
      <c r="S230" s="95"/>
      <c r="T230" s="130">
        <f>ROUNDDOWN(IF(B230&lt;&gt;"",IF(VLOOKUP(B230,Maßnahmen[#All],5,FALSE)=0,S230*VLOOKUP(B230,Maßnahmen[#All],6,FALSE),MIN(VLOOKUP(B230,Maßnahmen[#All],5,FALSE),S230*VLOOKUP(B230,Maßnahmen[#All],6,FALSE))),S230),2)</f>
        <v>0</v>
      </c>
      <c r="U230" s="137"/>
      <c r="V230" s="104"/>
      <c r="W230" s="139">
        <f>ROUNDDOWN(IF(B230&lt;&gt;"",IF(VLOOKUP(B230,Maßnahmen[#All],5,FALSE)=0,U230*VLOOKUP(B230,Maßnahmen[#All],6,FALSE),MIN(VLOOKUP(B230,Maßnahmen[#All],5,FALSE),U230*VLOOKUP(B230,Maßnahmen[#All],6,FALSE))),U230),2)</f>
        <v>0</v>
      </c>
      <c r="X230" s="181"/>
      <c r="Y230" s="175"/>
      <c r="Z230" s="20">
        <f t="shared" si="25"/>
        <v>100</v>
      </c>
      <c r="AA230">
        <f t="shared" si="23"/>
        <v>0</v>
      </c>
    </row>
    <row r="231" spans="1:27" ht="21" customHeight="1" x14ac:dyDescent="0.25">
      <c r="A231" s="101"/>
      <c r="B231" s="102"/>
      <c r="C231" s="147" t="str">
        <f>IF($B231="","",VLOOKUP($B231,Maßnahmen[],2,FALSE))</f>
        <v/>
      </c>
      <c r="D231" s="147" t="str">
        <f>IF($B231="","",VLOOKUP($B231,Maßnahmen[],3,FALSE))</f>
        <v/>
      </c>
      <c r="E231" s="147" t="str">
        <f>IF($B231="","",VLOOKUP($B231,Maßnahmen[],4,FALSE))</f>
        <v/>
      </c>
      <c r="F231" s="102"/>
      <c r="G231" s="102"/>
      <c r="H231" s="149"/>
      <c r="I231" s="103"/>
      <c r="J231" s="116" t="str">
        <f t="shared" si="21"/>
        <v/>
      </c>
      <c r="K231" s="89"/>
      <c r="L231" s="93"/>
      <c r="M231" s="90"/>
      <c r="N231" s="104"/>
      <c r="O231" s="105"/>
      <c r="P231" s="81" t="str">
        <f t="shared" si="24"/>
        <v/>
      </c>
      <c r="Q231" s="81" t="str">
        <f t="shared" si="22"/>
        <v/>
      </c>
      <c r="R231" s="95"/>
      <c r="S231" s="95"/>
      <c r="T231" s="130">
        <f>ROUNDDOWN(IF(B231&lt;&gt;"",IF(VLOOKUP(B231,Maßnahmen[#All],5,FALSE)=0,S231*VLOOKUP(B231,Maßnahmen[#All],6,FALSE),MIN(VLOOKUP(B231,Maßnahmen[#All],5,FALSE),S231*VLOOKUP(B231,Maßnahmen[#All],6,FALSE))),S231),2)</f>
        <v>0</v>
      </c>
      <c r="U231" s="137"/>
      <c r="V231" s="104"/>
      <c r="W231" s="139">
        <f>ROUNDDOWN(IF(B231&lt;&gt;"",IF(VLOOKUP(B231,Maßnahmen[#All],5,FALSE)=0,U231*VLOOKUP(B231,Maßnahmen[#All],6,FALSE),MIN(VLOOKUP(B231,Maßnahmen[#All],5,FALSE),U231*VLOOKUP(B231,Maßnahmen[#All],6,FALSE))),U231),2)</f>
        <v>0</v>
      </c>
      <c r="X231" s="181"/>
      <c r="Y231" s="175"/>
      <c r="Z231" s="20">
        <f t="shared" si="25"/>
        <v>100</v>
      </c>
      <c r="AA231">
        <f t="shared" si="23"/>
        <v>0</v>
      </c>
    </row>
    <row r="232" spans="1:27" ht="21" customHeight="1" x14ac:dyDescent="0.25">
      <c r="A232" s="101"/>
      <c r="B232" s="102"/>
      <c r="C232" s="147" t="str">
        <f>IF($B232="","",VLOOKUP($B232,Maßnahmen[],2,FALSE))</f>
        <v/>
      </c>
      <c r="D232" s="147" t="str">
        <f>IF($B232="","",VLOOKUP($B232,Maßnahmen[],3,FALSE))</f>
        <v/>
      </c>
      <c r="E232" s="147" t="str">
        <f>IF($B232="","",VLOOKUP($B232,Maßnahmen[],4,FALSE))</f>
        <v/>
      </c>
      <c r="F232" s="102"/>
      <c r="G232" s="102"/>
      <c r="H232" s="149"/>
      <c r="I232" s="103"/>
      <c r="J232" s="116" t="str">
        <f t="shared" si="21"/>
        <v/>
      </c>
      <c r="K232" s="89"/>
      <c r="L232" s="93"/>
      <c r="M232" s="90"/>
      <c r="N232" s="104"/>
      <c r="O232" s="105"/>
      <c r="P232" s="81" t="str">
        <f t="shared" si="24"/>
        <v/>
      </c>
      <c r="Q232" s="81" t="str">
        <f t="shared" si="22"/>
        <v/>
      </c>
      <c r="R232" s="95"/>
      <c r="S232" s="95"/>
      <c r="T232" s="130">
        <f>ROUNDDOWN(IF(B232&lt;&gt;"",IF(VLOOKUP(B232,Maßnahmen[#All],5,FALSE)=0,S232*VLOOKUP(B232,Maßnahmen[#All],6,FALSE),MIN(VLOOKUP(B232,Maßnahmen[#All],5,FALSE),S232*VLOOKUP(B232,Maßnahmen[#All],6,FALSE))),S232),2)</f>
        <v>0</v>
      </c>
      <c r="U232" s="137"/>
      <c r="V232" s="104"/>
      <c r="W232" s="139">
        <f>ROUNDDOWN(IF(B232&lt;&gt;"",IF(VLOOKUP(B232,Maßnahmen[#All],5,FALSE)=0,U232*VLOOKUP(B232,Maßnahmen[#All],6,FALSE),MIN(VLOOKUP(B232,Maßnahmen[#All],5,FALSE),U232*VLOOKUP(B232,Maßnahmen[#All],6,FALSE))),U232),2)</f>
        <v>0</v>
      </c>
      <c r="X232" s="181"/>
      <c r="Y232" s="175"/>
      <c r="Z232" s="20">
        <f t="shared" si="25"/>
        <v>100</v>
      </c>
      <c r="AA232">
        <f t="shared" si="23"/>
        <v>0</v>
      </c>
    </row>
    <row r="233" spans="1:27" ht="21" customHeight="1" x14ac:dyDescent="0.25">
      <c r="A233" s="101"/>
      <c r="B233" s="102"/>
      <c r="C233" s="147" t="str">
        <f>IF($B233="","",VLOOKUP($B233,Maßnahmen[],2,FALSE))</f>
        <v/>
      </c>
      <c r="D233" s="147" t="str">
        <f>IF($B233="","",VLOOKUP($B233,Maßnahmen[],3,FALSE))</f>
        <v/>
      </c>
      <c r="E233" s="147" t="str">
        <f>IF($B233="","",VLOOKUP($B233,Maßnahmen[],4,FALSE))</f>
        <v/>
      </c>
      <c r="F233" s="102"/>
      <c r="G233" s="102"/>
      <c r="H233" s="149"/>
      <c r="I233" s="103"/>
      <c r="J233" s="116" t="str">
        <f t="shared" ref="J233:J296" si="26">IF(I233&lt;&gt;"",I233,"")</f>
        <v/>
      </c>
      <c r="K233" s="89"/>
      <c r="L233" s="93"/>
      <c r="M233" s="90"/>
      <c r="N233" s="104"/>
      <c r="O233" s="105"/>
      <c r="P233" s="81" t="str">
        <f t="shared" si="24"/>
        <v/>
      </c>
      <c r="Q233" s="81" t="str">
        <f t="shared" ref="Q233:Q296" si="27">IF(O233="","",ROUND((M233-N233-P233),2))</f>
        <v/>
      </c>
      <c r="R233" s="95"/>
      <c r="S233" s="95"/>
      <c r="T233" s="130">
        <f>ROUNDDOWN(IF(B233&lt;&gt;"",IF(VLOOKUP(B233,Maßnahmen[#All],5,FALSE)=0,S233*VLOOKUP(B233,Maßnahmen[#All],6,FALSE),MIN(VLOOKUP(B233,Maßnahmen[#All],5,FALSE),S233*VLOOKUP(B233,Maßnahmen[#All],6,FALSE))),S233),2)</f>
        <v>0</v>
      </c>
      <c r="U233" s="137"/>
      <c r="V233" s="104"/>
      <c r="W233" s="139">
        <f>ROUNDDOWN(IF(B233&lt;&gt;"",IF(VLOOKUP(B233,Maßnahmen[#All],5,FALSE)=0,U233*VLOOKUP(B233,Maßnahmen[#All],6,FALSE),MIN(VLOOKUP(B233,Maßnahmen[#All],5,FALSE),U233*VLOOKUP(B233,Maßnahmen[#All],6,FALSE))),U233),2)</f>
        <v>0</v>
      </c>
      <c r="X233" s="181"/>
      <c r="Y233" s="175"/>
      <c r="Z233" s="20">
        <f t="shared" si="25"/>
        <v>100</v>
      </c>
      <c r="AA233">
        <f t="shared" ref="AA233:AA296" si="28">Z233-100</f>
        <v>0</v>
      </c>
    </row>
    <row r="234" spans="1:27" ht="21" customHeight="1" x14ac:dyDescent="0.25">
      <c r="A234" s="101"/>
      <c r="B234" s="102"/>
      <c r="C234" s="147" t="str">
        <f>IF($B234="","",VLOOKUP($B234,Maßnahmen[],2,FALSE))</f>
        <v/>
      </c>
      <c r="D234" s="147" t="str">
        <f>IF($B234="","",VLOOKUP($B234,Maßnahmen[],3,FALSE))</f>
        <v/>
      </c>
      <c r="E234" s="147" t="str">
        <f>IF($B234="","",VLOOKUP($B234,Maßnahmen[],4,FALSE))</f>
        <v/>
      </c>
      <c r="F234" s="102"/>
      <c r="G234" s="102"/>
      <c r="H234" s="149"/>
      <c r="I234" s="103"/>
      <c r="J234" s="116" t="str">
        <f t="shared" si="26"/>
        <v/>
      </c>
      <c r="K234" s="89"/>
      <c r="L234" s="93"/>
      <c r="M234" s="90"/>
      <c r="N234" s="104"/>
      <c r="O234" s="105"/>
      <c r="P234" s="81" t="str">
        <f t="shared" si="24"/>
        <v/>
      </c>
      <c r="Q234" s="81" t="str">
        <f t="shared" si="27"/>
        <v/>
      </c>
      <c r="R234" s="95"/>
      <c r="S234" s="95"/>
      <c r="T234" s="130">
        <f>ROUNDDOWN(IF(B234&lt;&gt;"",IF(VLOOKUP(B234,Maßnahmen[#All],5,FALSE)=0,S234*VLOOKUP(B234,Maßnahmen[#All],6,FALSE),MIN(VLOOKUP(B234,Maßnahmen[#All],5,FALSE),S234*VLOOKUP(B234,Maßnahmen[#All],6,FALSE))),S234),2)</f>
        <v>0</v>
      </c>
      <c r="U234" s="137"/>
      <c r="V234" s="104"/>
      <c r="W234" s="139">
        <f>ROUNDDOWN(IF(B234&lt;&gt;"",IF(VLOOKUP(B234,Maßnahmen[#All],5,FALSE)=0,U234*VLOOKUP(B234,Maßnahmen[#All],6,FALSE),MIN(VLOOKUP(B234,Maßnahmen[#All],5,FALSE),U234*VLOOKUP(B234,Maßnahmen[#All],6,FALSE))),U234),2)</f>
        <v>0</v>
      </c>
      <c r="X234" s="181"/>
      <c r="Y234" s="175"/>
      <c r="Z234" s="20">
        <f t="shared" si="25"/>
        <v>100</v>
      </c>
      <c r="AA234">
        <f t="shared" si="28"/>
        <v>0</v>
      </c>
    </row>
    <row r="235" spans="1:27" ht="21" customHeight="1" x14ac:dyDescent="0.25">
      <c r="A235" s="101"/>
      <c r="B235" s="102"/>
      <c r="C235" s="147" t="str">
        <f>IF($B235="","",VLOOKUP($B235,Maßnahmen[],2,FALSE))</f>
        <v/>
      </c>
      <c r="D235" s="147" t="str">
        <f>IF($B235="","",VLOOKUP($B235,Maßnahmen[],3,FALSE))</f>
        <v/>
      </c>
      <c r="E235" s="147" t="str">
        <f>IF($B235="","",VLOOKUP($B235,Maßnahmen[],4,FALSE))</f>
        <v/>
      </c>
      <c r="F235" s="102"/>
      <c r="G235" s="102"/>
      <c r="H235" s="149"/>
      <c r="I235" s="103"/>
      <c r="J235" s="116" t="str">
        <f t="shared" si="26"/>
        <v/>
      </c>
      <c r="K235" s="89"/>
      <c r="L235" s="93"/>
      <c r="M235" s="90"/>
      <c r="N235" s="104"/>
      <c r="O235" s="105"/>
      <c r="P235" s="81" t="str">
        <f t="shared" si="24"/>
        <v/>
      </c>
      <c r="Q235" s="81" t="str">
        <f t="shared" si="27"/>
        <v/>
      </c>
      <c r="R235" s="95"/>
      <c r="S235" s="95"/>
      <c r="T235" s="130">
        <f>ROUNDDOWN(IF(B235&lt;&gt;"",IF(VLOOKUP(B235,Maßnahmen[#All],5,FALSE)=0,S235*VLOOKUP(B235,Maßnahmen[#All],6,FALSE),MIN(VLOOKUP(B235,Maßnahmen[#All],5,FALSE),S235*VLOOKUP(B235,Maßnahmen[#All],6,FALSE))),S235),2)</f>
        <v>0</v>
      </c>
      <c r="U235" s="137"/>
      <c r="V235" s="104"/>
      <c r="W235" s="139">
        <f>ROUNDDOWN(IF(B235&lt;&gt;"",IF(VLOOKUP(B235,Maßnahmen[#All],5,FALSE)=0,U235*VLOOKUP(B235,Maßnahmen[#All],6,FALSE),MIN(VLOOKUP(B235,Maßnahmen[#All],5,FALSE),U235*VLOOKUP(B235,Maßnahmen[#All],6,FALSE))),U235),2)</f>
        <v>0</v>
      </c>
      <c r="X235" s="181"/>
      <c r="Y235" s="175"/>
      <c r="Z235" s="20">
        <f t="shared" si="25"/>
        <v>100</v>
      </c>
      <c r="AA235">
        <f t="shared" si="28"/>
        <v>0</v>
      </c>
    </row>
    <row r="236" spans="1:27" ht="21" customHeight="1" x14ac:dyDescent="0.25">
      <c r="A236" s="101"/>
      <c r="B236" s="102"/>
      <c r="C236" s="147" t="str">
        <f>IF($B236="","",VLOOKUP($B236,Maßnahmen[],2,FALSE))</f>
        <v/>
      </c>
      <c r="D236" s="147" t="str">
        <f>IF($B236="","",VLOOKUP($B236,Maßnahmen[],3,FALSE))</f>
        <v/>
      </c>
      <c r="E236" s="147" t="str">
        <f>IF($B236="","",VLOOKUP($B236,Maßnahmen[],4,FALSE))</f>
        <v/>
      </c>
      <c r="F236" s="102"/>
      <c r="G236" s="102"/>
      <c r="H236" s="149"/>
      <c r="I236" s="103"/>
      <c r="J236" s="116" t="str">
        <f t="shared" si="26"/>
        <v/>
      </c>
      <c r="K236" s="89"/>
      <c r="L236" s="93"/>
      <c r="M236" s="90"/>
      <c r="N236" s="104"/>
      <c r="O236" s="105"/>
      <c r="P236" s="81" t="str">
        <f t="shared" si="24"/>
        <v/>
      </c>
      <c r="Q236" s="81" t="str">
        <f t="shared" si="27"/>
        <v/>
      </c>
      <c r="R236" s="95"/>
      <c r="S236" s="95"/>
      <c r="T236" s="130">
        <f>ROUNDDOWN(IF(B236&lt;&gt;"",IF(VLOOKUP(B236,Maßnahmen[#All],5,FALSE)=0,S236*VLOOKUP(B236,Maßnahmen[#All],6,FALSE),MIN(VLOOKUP(B236,Maßnahmen[#All],5,FALSE),S236*VLOOKUP(B236,Maßnahmen[#All],6,FALSE))),S236),2)</f>
        <v>0</v>
      </c>
      <c r="U236" s="137"/>
      <c r="V236" s="104"/>
      <c r="W236" s="139">
        <f>ROUNDDOWN(IF(B236&lt;&gt;"",IF(VLOOKUP(B236,Maßnahmen[#All],5,FALSE)=0,U236*VLOOKUP(B236,Maßnahmen[#All],6,FALSE),MIN(VLOOKUP(B236,Maßnahmen[#All],5,FALSE),U236*VLOOKUP(B236,Maßnahmen[#All],6,FALSE))),U236),2)</f>
        <v>0</v>
      </c>
      <c r="X236" s="181"/>
      <c r="Y236" s="175"/>
      <c r="Z236" s="20">
        <f t="shared" si="25"/>
        <v>100</v>
      </c>
      <c r="AA236">
        <f t="shared" si="28"/>
        <v>0</v>
      </c>
    </row>
    <row r="237" spans="1:27" ht="21" customHeight="1" x14ac:dyDescent="0.25">
      <c r="A237" s="101"/>
      <c r="B237" s="102"/>
      <c r="C237" s="147" t="str">
        <f>IF($B237="","",VLOOKUP($B237,Maßnahmen[],2,FALSE))</f>
        <v/>
      </c>
      <c r="D237" s="147" t="str">
        <f>IF($B237="","",VLOOKUP($B237,Maßnahmen[],3,FALSE))</f>
        <v/>
      </c>
      <c r="E237" s="147" t="str">
        <f>IF($B237="","",VLOOKUP($B237,Maßnahmen[],4,FALSE))</f>
        <v/>
      </c>
      <c r="F237" s="102"/>
      <c r="G237" s="102"/>
      <c r="H237" s="149"/>
      <c r="I237" s="103"/>
      <c r="J237" s="116" t="str">
        <f t="shared" si="26"/>
        <v/>
      </c>
      <c r="K237" s="89"/>
      <c r="L237" s="93"/>
      <c r="M237" s="90"/>
      <c r="N237" s="104"/>
      <c r="O237" s="105"/>
      <c r="P237" s="81" t="str">
        <f t="shared" si="24"/>
        <v/>
      </c>
      <c r="Q237" s="81" t="str">
        <f t="shared" si="27"/>
        <v/>
      </c>
      <c r="R237" s="95"/>
      <c r="S237" s="95"/>
      <c r="T237" s="130">
        <f>ROUNDDOWN(IF(B237&lt;&gt;"",IF(VLOOKUP(B237,Maßnahmen[#All],5,FALSE)=0,S237*VLOOKUP(B237,Maßnahmen[#All],6,FALSE),MIN(VLOOKUP(B237,Maßnahmen[#All],5,FALSE),S237*VLOOKUP(B237,Maßnahmen[#All],6,FALSE))),S237),2)</f>
        <v>0</v>
      </c>
      <c r="U237" s="137"/>
      <c r="V237" s="104"/>
      <c r="W237" s="139">
        <f>ROUNDDOWN(IF(B237&lt;&gt;"",IF(VLOOKUP(B237,Maßnahmen[#All],5,FALSE)=0,U237*VLOOKUP(B237,Maßnahmen[#All],6,FALSE),MIN(VLOOKUP(B237,Maßnahmen[#All],5,FALSE),U237*VLOOKUP(B237,Maßnahmen[#All],6,FALSE))),U237),2)</f>
        <v>0</v>
      </c>
      <c r="X237" s="181"/>
      <c r="Y237" s="175"/>
      <c r="Z237" s="20">
        <f t="shared" si="25"/>
        <v>100</v>
      </c>
      <c r="AA237">
        <f t="shared" si="28"/>
        <v>0</v>
      </c>
    </row>
    <row r="238" spans="1:27" ht="21" customHeight="1" x14ac:dyDescent="0.25">
      <c r="A238" s="101"/>
      <c r="B238" s="102"/>
      <c r="C238" s="147" t="str">
        <f>IF($B238="","",VLOOKUP($B238,Maßnahmen[],2,FALSE))</f>
        <v/>
      </c>
      <c r="D238" s="147" t="str">
        <f>IF($B238="","",VLOOKUP($B238,Maßnahmen[],3,FALSE))</f>
        <v/>
      </c>
      <c r="E238" s="147" t="str">
        <f>IF($B238="","",VLOOKUP($B238,Maßnahmen[],4,FALSE))</f>
        <v/>
      </c>
      <c r="F238" s="102"/>
      <c r="G238" s="102"/>
      <c r="H238" s="149"/>
      <c r="I238" s="103"/>
      <c r="J238" s="116" t="str">
        <f t="shared" si="26"/>
        <v/>
      </c>
      <c r="K238" s="89"/>
      <c r="L238" s="93"/>
      <c r="M238" s="90"/>
      <c r="N238" s="104"/>
      <c r="O238" s="105"/>
      <c r="P238" s="81" t="str">
        <f t="shared" si="24"/>
        <v/>
      </c>
      <c r="Q238" s="81" t="str">
        <f t="shared" si="27"/>
        <v/>
      </c>
      <c r="R238" s="95"/>
      <c r="S238" s="95"/>
      <c r="T238" s="130">
        <f>ROUNDDOWN(IF(B238&lt;&gt;"",IF(VLOOKUP(B238,Maßnahmen[#All],5,FALSE)=0,S238*VLOOKUP(B238,Maßnahmen[#All],6,FALSE),MIN(VLOOKUP(B238,Maßnahmen[#All],5,FALSE),S238*VLOOKUP(B238,Maßnahmen[#All],6,FALSE))),S238),2)</f>
        <v>0</v>
      </c>
      <c r="U238" s="137"/>
      <c r="V238" s="104"/>
      <c r="W238" s="139">
        <f>ROUNDDOWN(IF(B238&lt;&gt;"",IF(VLOOKUP(B238,Maßnahmen[#All],5,FALSE)=0,U238*VLOOKUP(B238,Maßnahmen[#All],6,FALSE),MIN(VLOOKUP(B238,Maßnahmen[#All],5,FALSE),U238*VLOOKUP(B238,Maßnahmen[#All],6,FALSE))),U238),2)</f>
        <v>0</v>
      </c>
      <c r="X238" s="181"/>
      <c r="Y238" s="175"/>
      <c r="Z238" s="20">
        <f t="shared" si="25"/>
        <v>100</v>
      </c>
      <c r="AA238">
        <f t="shared" si="28"/>
        <v>0</v>
      </c>
    </row>
    <row r="239" spans="1:27" ht="21" customHeight="1" x14ac:dyDescent="0.25">
      <c r="A239" s="101"/>
      <c r="B239" s="102"/>
      <c r="C239" s="147" t="str">
        <f>IF($B239="","",VLOOKUP($B239,Maßnahmen[],2,FALSE))</f>
        <v/>
      </c>
      <c r="D239" s="147" t="str">
        <f>IF($B239="","",VLOOKUP($B239,Maßnahmen[],3,FALSE))</f>
        <v/>
      </c>
      <c r="E239" s="147" t="str">
        <f>IF($B239="","",VLOOKUP($B239,Maßnahmen[],4,FALSE))</f>
        <v/>
      </c>
      <c r="F239" s="102"/>
      <c r="G239" s="102"/>
      <c r="H239" s="149"/>
      <c r="I239" s="103"/>
      <c r="J239" s="116" t="str">
        <f t="shared" si="26"/>
        <v/>
      </c>
      <c r="K239" s="89"/>
      <c r="L239" s="93"/>
      <c r="M239" s="90"/>
      <c r="N239" s="104"/>
      <c r="O239" s="105"/>
      <c r="P239" s="81" t="str">
        <f t="shared" si="24"/>
        <v/>
      </c>
      <c r="Q239" s="81" t="str">
        <f t="shared" si="27"/>
        <v/>
      </c>
      <c r="R239" s="95"/>
      <c r="S239" s="95"/>
      <c r="T239" s="130">
        <f>ROUNDDOWN(IF(B239&lt;&gt;"",IF(VLOOKUP(B239,Maßnahmen[#All],5,FALSE)=0,S239*VLOOKUP(B239,Maßnahmen[#All],6,FALSE),MIN(VLOOKUP(B239,Maßnahmen[#All],5,FALSE),S239*VLOOKUP(B239,Maßnahmen[#All],6,FALSE))),S239),2)</f>
        <v>0</v>
      </c>
      <c r="U239" s="137"/>
      <c r="V239" s="104"/>
      <c r="W239" s="139">
        <f>ROUNDDOWN(IF(B239&lt;&gt;"",IF(VLOOKUP(B239,Maßnahmen[#All],5,FALSE)=0,U239*VLOOKUP(B239,Maßnahmen[#All],6,FALSE),MIN(VLOOKUP(B239,Maßnahmen[#All],5,FALSE),U239*VLOOKUP(B239,Maßnahmen[#All],6,FALSE))),U239),2)</f>
        <v>0</v>
      </c>
      <c r="X239" s="181"/>
      <c r="Y239" s="175"/>
      <c r="Z239" s="20">
        <f t="shared" si="25"/>
        <v>100</v>
      </c>
      <c r="AA239">
        <f t="shared" si="28"/>
        <v>0</v>
      </c>
    </row>
    <row r="240" spans="1:27" ht="21" customHeight="1" x14ac:dyDescent="0.25">
      <c r="A240" s="101"/>
      <c r="B240" s="102"/>
      <c r="C240" s="147" t="str">
        <f>IF($B240="","",VLOOKUP($B240,Maßnahmen[],2,FALSE))</f>
        <v/>
      </c>
      <c r="D240" s="147" t="str">
        <f>IF($B240="","",VLOOKUP($B240,Maßnahmen[],3,FALSE))</f>
        <v/>
      </c>
      <c r="E240" s="147" t="str">
        <f>IF($B240="","",VLOOKUP($B240,Maßnahmen[],4,FALSE))</f>
        <v/>
      </c>
      <c r="F240" s="102"/>
      <c r="G240" s="102"/>
      <c r="H240" s="149"/>
      <c r="I240" s="103"/>
      <c r="J240" s="116" t="str">
        <f t="shared" si="26"/>
        <v/>
      </c>
      <c r="K240" s="89"/>
      <c r="L240" s="93"/>
      <c r="M240" s="90"/>
      <c r="N240" s="104"/>
      <c r="O240" s="105"/>
      <c r="P240" s="81" t="str">
        <f t="shared" si="24"/>
        <v/>
      </c>
      <c r="Q240" s="81" t="str">
        <f t="shared" si="27"/>
        <v/>
      </c>
      <c r="R240" s="95"/>
      <c r="S240" s="95"/>
      <c r="T240" s="130">
        <f>ROUNDDOWN(IF(B240&lt;&gt;"",IF(VLOOKUP(B240,Maßnahmen[#All],5,FALSE)=0,S240*VLOOKUP(B240,Maßnahmen[#All],6,FALSE),MIN(VLOOKUP(B240,Maßnahmen[#All],5,FALSE),S240*VLOOKUP(B240,Maßnahmen[#All],6,FALSE))),S240),2)</f>
        <v>0</v>
      </c>
      <c r="U240" s="137"/>
      <c r="V240" s="104"/>
      <c r="W240" s="139">
        <f>ROUNDDOWN(IF(B240&lt;&gt;"",IF(VLOOKUP(B240,Maßnahmen[#All],5,FALSE)=0,U240*VLOOKUP(B240,Maßnahmen[#All],6,FALSE),MIN(VLOOKUP(B240,Maßnahmen[#All],5,FALSE),U240*VLOOKUP(B240,Maßnahmen[#All],6,FALSE))),U240),2)</f>
        <v>0</v>
      </c>
      <c r="X240" s="181"/>
      <c r="Y240" s="175"/>
      <c r="Z240" s="20">
        <f t="shared" si="25"/>
        <v>100</v>
      </c>
      <c r="AA240">
        <f t="shared" si="28"/>
        <v>0</v>
      </c>
    </row>
    <row r="241" spans="1:27" ht="21" customHeight="1" x14ac:dyDescent="0.25">
      <c r="A241" s="101"/>
      <c r="B241" s="102"/>
      <c r="C241" s="147" t="str">
        <f>IF($B241="","",VLOOKUP($B241,Maßnahmen[],2,FALSE))</f>
        <v/>
      </c>
      <c r="D241" s="147" t="str">
        <f>IF($B241="","",VLOOKUP($B241,Maßnahmen[],3,FALSE))</f>
        <v/>
      </c>
      <c r="E241" s="147" t="str">
        <f>IF($B241="","",VLOOKUP($B241,Maßnahmen[],4,FALSE))</f>
        <v/>
      </c>
      <c r="F241" s="102"/>
      <c r="G241" s="102"/>
      <c r="H241" s="149"/>
      <c r="I241" s="103"/>
      <c r="J241" s="116" t="str">
        <f t="shared" si="26"/>
        <v/>
      </c>
      <c r="K241" s="89"/>
      <c r="L241" s="93"/>
      <c r="M241" s="90"/>
      <c r="N241" s="104"/>
      <c r="O241" s="105"/>
      <c r="P241" s="81" t="str">
        <f t="shared" si="24"/>
        <v/>
      </c>
      <c r="Q241" s="81" t="str">
        <f t="shared" si="27"/>
        <v/>
      </c>
      <c r="R241" s="95"/>
      <c r="S241" s="95"/>
      <c r="T241" s="130">
        <f>ROUNDDOWN(IF(B241&lt;&gt;"",IF(VLOOKUP(B241,Maßnahmen[#All],5,FALSE)=0,S241*VLOOKUP(B241,Maßnahmen[#All],6,FALSE),MIN(VLOOKUP(B241,Maßnahmen[#All],5,FALSE),S241*VLOOKUP(B241,Maßnahmen[#All],6,FALSE))),S241),2)</f>
        <v>0</v>
      </c>
      <c r="U241" s="137"/>
      <c r="V241" s="104"/>
      <c r="W241" s="139">
        <f>ROUNDDOWN(IF(B241&lt;&gt;"",IF(VLOOKUP(B241,Maßnahmen[#All],5,FALSE)=0,U241*VLOOKUP(B241,Maßnahmen[#All],6,FALSE),MIN(VLOOKUP(B241,Maßnahmen[#All],5,FALSE),U241*VLOOKUP(B241,Maßnahmen[#All],6,FALSE))),U241),2)</f>
        <v>0</v>
      </c>
      <c r="X241" s="181"/>
      <c r="Y241" s="175"/>
      <c r="Z241" s="20">
        <f t="shared" si="25"/>
        <v>100</v>
      </c>
      <c r="AA241">
        <f t="shared" si="28"/>
        <v>0</v>
      </c>
    </row>
    <row r="242" spans="1:27" ht="21" customHeight="1" x14ac:dyDescent="0.25">
      <c r="A242" s="101"/>
      <c r="B242" s="102"/>
      <c r="C242" s="147" t="str">
        <f>IF($B242="","",VLOOKUP($B242,Maßnahmen[],2,FALSE))</f>
        <v/>
      </c>
      <c r="D242" s="147" t="str">
        <f>IF($B242="","",VLOOKUP($B242,Maßnahmen[],3,FALSE))</f>
        <v/>
      </c>
      <c r="E242" s="147" t="str">
        <f>IF($B242="","",VLOOKUP($B242,Maßnahmen[],4,FALSE))</f>
        <v/>
      </c>
      <c r="F242" s="102"/>
      <c r="G242" s="102"/>
      <c r="H242" s="149"/>
      <c r="I242" s="103"/>
      <c r="J242" s="116" t="str">
        <f t="shared" si="26"/>
        <v/>
      </c>
      <c r="K242" s="89"/>
      <c r="L242" s="93"/>
      <c r="M242" s="90"/>
      <c r="N242" s="104"/>
      <c r="O242" s="105"/>
      <c r="P242" s="81" t="str">
        <f t="shared" si="24"/>
        <v/>
      </c>
      <c r="Q242" s="81" t="str">
        <f t="shared" si="27"/>
        <v/>
      </c>
      <c r="R242" s="95"/>
      <c r="S242" s="95"/>
      <c r="T242" s="130">
        <f>ROUNDDOWN(IF(B242&lt;&gt;"",IF(VLOOKUP(B242,Maßnahmen[#All],5,FALSE)=0,S242*VLOOKUP(B242,Maßnahmen[#All],6,FALSE),MIN(VLOOKUP(B242,Maßnahmen[#All],5,FALSE),S242*VLOOKUP(B242,Maßnahmen[#All],6,FALSE))),S242),2)</f>
        <v>0</v>
      </c>
      <c r="U242" s="137"/>
      <c r="V242" s="104"/>
      <c r="W242" s="139">
        <f>ROUNDDOWN(IF(B242&lt;&gt;"",IF(VLOOKUP(B242,Maßnahmen[#All],5,FALSE)=0,U242*VLOOKUP(B242,Maßnahmen[#All],6,FALSE),MIN(VLOOKUP(B242,Maßnahmen[#All],5,FALSE),U242*VLOOKUP(B242,Maßnahmen[#All],6,FALSE))),U242),2)</f>
        <v>0</v>
      </c>
      <c r="X242" s="181"/>
      <c r="Y242" s="175"/>
      <c r="Z242" s="20">
        <f t="shared" si="25"/>
        <v>100</v>
      </c>
      <c r="AA242">
        <f t="shared" si="28"/>
        <v>0</v>
      </c>
    </row>
    <row r="243" spans="1:27" ht="21" customHeight="1" x14ac:dyDescent="0.25">
      <c r="A243" s="101"/>
      <c r="B243" s="102"/>
      <c r="C243" s="147" t="str">
        <f>IF($B243="","",VLOOKUP($B243,Maßnahmen[],2,FALSE))</f>
        <v/>
      </c>
      <c r="D243" s="147" t="str">
        <f>IF($B243="","",VLOOKUP($B243,Maßnahmen[],3,FALSE))</f>
        <v/>
      </c>
      <c r="E243" s="147" t="str">
        <f>IF($B243="","",VLOOKUP($B243,Maßnahmen[],4,FALSE))</f>
        <v/>
      </c>
      <c r="F243" s="102"/>
      <c r="G243" s="102"/>
      <c r="H243" s="149"/>
      <c r="I243" s="103"/>
      <c r="J243" s="116" t="str">
        <f t="shared" si="26"/>
        <v/>
      </c>
      <c r="K243" s="89"/>
      <c r="L243" s="93"/>
      <c r="M243" s="90"/>
      <c r="N243" s="104"/>
      <c r="O243" s="105"/>
      <c r="P243" s="81" t="str">
        <f t="shared" si="24"/>
        <v/>
      </c>
      <c r="Q243" s="81" t="str">
        <f t="shared" si="27"/>
        <v/>
      </c>
      <c r="R243" s="95"/>
      <c r="S243" s="95"/>
      <c r="T243" s="130">
        <f>ROUNDDOWN(IF(B243&lt;&gt;"",IF(VLOOKUP(B243,Maßnahmen[#All],5,FALSE)=0,S243*VLOOKUP(B243,Maßnahmen[#All],6,FALSE),MIN(VLOOKUP(B243,Maßnahmen[#All],5,FALSE),S243*VLOOKUP(B243,Maßnahmen[#All],6,FALSE))),S243),2)</f>
        <v>0</v>
      </c>
      <c r="U243" s="137"/>
      <c r="V243" s="104"/>
      <c r="W243" s="139">
        <f>ROUNDDOWN(IF(B243&lt;&gt;"",IF(VLOOKUP(B243,Maßnahmen[#All],5,FALSE)=0,U243*VLOOKUP(B243,Maßnahmen[#All],6,FALSE),MIN(VLOOKUP(B243,Maßnahmen[#All],5,FALSE),U243*VLOOKUP(B243,Maßnahmen[#All],6,FALSE))),U243),2)</f>
        <v>0</v>
      </c>
      <c r="X243" s="182"/>
      <c r="Y243" s="175"/>
      <c r="Z243" s="20">
        <f t="shared" si="25"/>
        <v>100</v>
      </c>
      <c r="AA243">
        <f t="shared" si="28"/>
        <v>0</v>
      </c>
    </row>
    <row r="244" spans="1:27" ht="21" customHeight="1" x14ac:dyDescent="0.25">
      <c r="A244" s="101"/>
      <c r="B244" s="102"/>
      <c r="C244" s="147" t="str">
        <f>IF($B244="","",VLOOKUP($B244,Maßnahmen[],2,FALSE))</f>
        <v/>
      </c>
      <c r="D244" s="147" t="str">
        <f>IF($B244="","",VLOOKUP($B244,Maßnahmen[],3,FALSE))</f>
        <v/>
      </c>
      <c r="E244" s="147" t="str">
        <f>IF($B244="","",VLOOKUP($B244,Maßnahmen[],4,FALSE))</f>
        <v/>
      </c>
      <c r="F244" s="102"/>
      <c r="G244" s="102"/>
      <c r="H244" s="149"/>
      <c r="I244" s="103"/>
      <c r="J244" s="116" t="str">
        <f t="shared" si="26"/>
        <v/>
      </c>
      <c r="K244" s="89"/>
      <c r="L244" s="93"/>
      <c r="M244" s="90"/>
      <c r="N244" s="104"/>
      <c r="O244" s="105"/>
      <c r="P244" s="81" t="str">
        <f t="shared" si="24"/>
        <v/>
      </c>
      <c r="Q244" s="81" t="str">
        <f t="shared" si="27"/>
        <v/>
      </c>
      <c r="R244" s="95"/>
      <c r="S244" s="95"/>
      <c r="T244" s="130">
        <f>ROUNDDOWN(IF(B244&lt;&gt;"",IF(VLOOKUP(B244,Maßnahmen[#All],5,FALSE)=0,S244*VLOOKUP(B244,Maßnahmen[#All],6,FALSE),MIN(VLOOKUP(B244,Maßnahmen[#All],5,FALSE),S244*VLOOKUP(B244,Maßnahmen[#All],6,FALSE))),S244),2)</f>
        <v>0</v>
      </c>
      <c r="U244" s="137"/>
      <c r="V244" s="104"/>
      <c r="W244" s="139">
        <f>ROUNDDOWN(IF(B244&lt;&gt;"",IF(VLOOKUP(B244,Maßnahmen[#All],5,FALSE)=0,U244*VLOOKUP(B244,Maßnahmen[#All],6,FALSE),MIN(VLOOKUP(B244,Maßnahmen[#All],5,FALSE),U244*VLOOKUP(B244,Maßnahmen[#All],6,FALSE))),U244),2)</f>
        <v>0</v>
      </c>
      <c r="X244" s="182"/>
      <c r="Y244" s="175"/>
      <c r="Z244" s="20">
        <f t="shared" si="25"/>
        <v>100</v>
      </c>
      <c r="AA244">
        <f t="shared" si="28"/>
        <v>0</v>
      </c>
    </row>
    <row r="245" spans="1:27" ht="21" customHeight="1" x14ac:dyDescent="0.25">
      <c r="A245" s="101"/>
      <c r="B245" s="102"/>
      <c r="C245" s="147" t="str">
        <f>IF($B245="","",VLOOKUP($B245,Maßnahmen[],2,FALSE))</f>
        <v/>
      </c>
      <c r="D245" s="147" t="str">
        <f>IF($B245="","",VLOOKUP($B245,Maßnahmen[],3,FALSE))</f>
        <v/>
      </c>
      <c r="E245" s="147" t="str">
        <f>IF($B245="","",VLOOKUP($B245,Maßnahmen[],4,FALSE))</f>
        <v/>
      </c>
      <c r="F245" s="102"/>
      <c r="G245" s="102"/>
      <c r="H245" s="149"/>
      <c r="I245" s="103"/>
      <c r="J245" s="116" t="str">
        <f t="shared" si="26"/>
        <v/>
      </c>
      <c r="K245" s="89"/>
      <c r="L245" s="93"/>
      <c r="M245" s="90"/>
      <c r="N245" s="104"/>
      <c r="O245" s="105"/>
      <c r="P245" s="81" t="str">
        <f t="shared" si="24"/>
        <v/>
      </c>
      <c r="Q245" s="81" t="str">
        <f t="shared" si="27"/>
        <v/>
      </c>
      <c r="R245" s="95"/>
      <c r="S245" s="95"/>
      <c r="T245" s="130">
        <f>ROUNDDOWN(IF(B245&lt;&gt;"",IF(VLOOKUP(B245,Maßnahmen[#All],5,FALSE)=0,S245*VLOOKUP(B245,Maßnahmen[#All],6,FALSE),MIN(VLOOKUP(B245,Maßnahmen[#All],5,FALSE),S245*VLOOKUP(B245,Maßnahmen[#All],6,FALSE))),S245),2)</f>
        <v>0</v>
      </c>
      <c r="U245" s="137"/>
      <c r="V245" s="104"/>
      <c r="W245" s="139">
        <f>ROUNDDOWN(IF(B245&lt;&gt;"",IF(VLOOKUP(B245,Maßnahmen[#All],5,FALSE)=0,U245*VLOOKUP(B245,Maßnahmen[#All],6,FALSE),MIN(VLOOKUP(B245,Maßnahmen[#All],5,FALSE),U245*VLOOKUP(B245,Maßnahmen[#All],6,FALSE))),U245),2)</f>
        <v>0</v>
      </c>
      <c r="X245" s="182"/>
      <c r="Y245" s="175"/>
      <c r="Z245" s="20">
        <f t="shared" si="25"/>
        <v>100</v>
      </c>
      <c r="AA245">
        <f t="shared" si="28"/>
        <v>0</v>
      </c>
    </row>
    <row r="246" spans="1:27" ht="21" customHeight="1" x14ac:dyDescent="0.25">
      <c r="A246" s="101"/>
      <c r="B246" s="102"/>
      <c r="C246" s="147" t="str">
        <f>IF($B246="","",VLOOKUP($B246,Maßnahmen[],2,FALSE))</f>
        <v/>
      </c>
      <c r="D246" s="147" t="str">
        <f>IF($B246="","",VLOOKUP($B246,Maßnahmen[],3,FALSE))</f>
        <v/>
      </c>
      <c r="E246" s="147" t="str">
        <f>IF($B246="","",VLOOKUP($B246,Maßnahmen[],4,FALSE))</f>
        <v/>
      </c>
      <c r="F246" s="102"/>
      <c r="G246" s="102"/>
      <c r="H246" s="149"/>
      <c r="I246" s="103"/>
      <c r="J246" s="116" t="str">
        <f t="shared" si="26"/>
        <v/>
      </c>
      <c r="K246" s="89"/>
      <c r="L246" s="93"/>
      <c r="M246" s="90"/>
      <c r="N246" s="104"/>
      <c r="O246" s="105"/>
      <c r="P246" s="81" t="str">
        <f t="shared" si="24"/>
        <v/>
      </c>
      <c r="Q246" s="81" t="str">
        <f t="shared" si="27"/>
        <v/>
      </c>
      <c r="R246" s="95"/>
      <c r="S246" s="95"/>
      <c r="T246" s="130">
        <f>ROUNDDOWN(IF(B246&lt;&gt;"",IF(VLOOKUP(B246,Maßnahmen[#All],5,FALSE)=0,S246*VLOOKUP(B246,Maßnahmen[#All],6,FALSE),MIN(VLOOKUP(B246,Maßnahmen[#All],5,FALSE),S246*VLOOKUP(B246,Maßnahmen[#All],6,FALSE))),S246),2)</f>
        <v>0</v>
      </c>
      <c r="U246" s="137"/>
      <c r="V246" s="104"/>
      <c r="W246" s="139">
        <f>ROUNDDOWN(IF(B246&lt;&gt;"",IF(VLOOKUP(B246,Maßnahmen[#All],5,FALSE)=0,U246*VLOOKUP(B246,Maßnahmen[#All],6,FALSE),MIN(VLOOKUP(B246,Maßnahmen[#All],5,FALSE),U246*VLOOKUP(B246,Maßnahmen[#All],6,FALSE))),U246),2)</f>
        <v>0</v>
      </c>
      <c r="X246" s="182"/>
      <c r="Y246" s="175"/>
      <c r="Z246" s="20">
        <f t="shared" si="25"/>
        <v>100</v>
      </c>
      <c r="AA246">
        <f t="shared" si="28"/>
        <v>0</v>
      </c>
    </row>
    <row r="247" spans="1:27" ht="21" customHeight="1" x14ac:dyDescent="0.25">
      <c r="A247" s="101"/>
      <c r="B247" s="102"/>
      <c r="C247" s="147" t="str">
        <f>IF($B247="","",VLOOKUP($B247,Maßnahmen[],2,FALSE))</f>
        <v/>
      </c>
      <c r="D247" s="147" t="str">
        <f>IF($B247="","",VLOOKUP($B247,Maßnahmen[],3,FALSE))</f>
        <v/>
      </c>
      <c r="E247" s="147" t="str">
        <f>IF($B247="","",VLOOKUP($B247,Maßnahmen[],4,FALSE))</f>
        <v/>
      </c>
      <c r="F247" s="102"/>
      <c r="G247" s="102"/>
      <c r="H247" s="149"/>
      <c r="I247" s="103"/>
      <c r="J247" s="116" t="str">
        <f t="shared" si="26"/>
        <v/>
      </c>
      <c r="K247" s="89"/>
      <c r="L247" s="93"/>
      <c r="M247" s="90"/>
      <c r="N247" s="104"/>
      <c r="O247" s="105"/>
      <c r="P247" s="81" t="str">
        <f t="shared" si="24"/>
        <v/>
      </c>
      <c r="Q247" s="81" t="str">
        <f t="shared" si="27"/>
        <v/>
      </c>
      <c r="R247" s="95"/>
      <c r="S247" s="95"/>
      <c r="T247" s="130">
        <f>ROUNDDOWN(IF(B247&lt;&gt;"",IF(VLOOKUP(B247,Maßnahmen[#All],5,FALSE)=0,S247*VLOOKUP(B247,Maßnahmen[#All],6,FALSE),MIN(VLOOKUP(B247,Maßnahmen[#All],5,FALSE),S247*VLOOKUP(B247,Maßnahmen[#All],6,FALSE))),S247),2)</f>
        <v>0</v>
      </c>
      <c r="U247" s="137"/>
      <c r="V247" s="104"/>
      <c r="W247" s="139">
        <f>ROUNDDOWN(IF(B247&lt;&gt;"",IF(VLOOKUP(B247,Maßnahmen[#All],5,FALSE)=0,U247*VLOOKUP(B247,Maßnahmen[#All],6,FALSE),MIN(VLOOKUP(B247,Maßnahmen[#All],5,FALSE),U247*VLOOKUP(B247,Maßnahmen[#All],6,FALSE))),U247),2)</f>
        <v>0</v>
      </c>
      <c r="X247" s="182"/>
      <c r="Y247" s="175"/>
      <c r="Z247" s="20">
        <f t="shared" si="25"/>
        <v>100</v>
      </c>
      <c r="AA247">
        <f t="shared" si="28"/>
        <v>0</v>
      </c>
    </row>
    <row r="248" spans="1:27" ht="21" customHeight="1" x14ac:dyDescent="0.25">
      <c r="A248" s="101"/>
      <c r="B248" s="102"/>
      <c r="C248" s="147" t="str">
        <f>IF($B248="","",VLOOKUP($B248,Maßnahmen[],2,FALSE))</f>
        <v/>
      </c>
      <c r="D248" s="147" t="str">
        <f>IF($B248="","",VLOOKUP($B248,Maßnahmen[],3,FALSE))</f>
        <v/>
      </c>
      <c r="E248" s="147" t="str">
        <f>IF($B248="","",VLOOKUP($B248,Maßnahmen[],4,FALSE))</f>
        <v/>
      </c>
      <c r="F248" s="102"/>
      <c r="G248" s="102"/>
      <c r="H248" s="149"/>
      <c r="I248" s="103"/>
      <c r="J248" s="116" t="str">
        <f t="shared" si="26"/>
        <v/>
      </c>
      <c r="K248" s="89"/>
      <c r="L248" s="93"/>
      <c r="M248" s="90"/>
      <c r="N248" s="104"/>
      <c r="O248" s="105"/>
      <c r="P248" s="81" t="str">
        <f t="shared" si="24"/>
        <v/>
      </c>
      <c r="Q248" s="81" t="str">
        <f t="shared" si="27"/>
        <v/>
      </c>
      <c r="R248" s="95"/>
      <c r="S248" s="95"/>
      <c r="T248" s="130">
        <f>ROUNDDOWN(IF(B248&lt;&gt;"",IF(VLOOKUP(B248,Maßnahmen[#All],5,FALSE)=0,S248*VLOOKUP(B248,Maßnahmen[#All],6,FALSE),MIN(VLOOKUP(B248,Maßnahmen[#All],5,FALSE),S248*VLOOKUP(B248,Maßnahmen[#All],6,FALSE))),S248),2)</f>
        <v>0</v>
      </c>
      <c r="U248" s="137"/>
      <c r="V248" s="104"/>
      <c r="W248" s="139">
        <f>ROUNDDOWN(IF(B248&lt;&gt;"",IF(VLOOKUP(B248,Maßnahmen[#All],5,FALSE)=0,U248*VLOOKUP(B248,Maßnahmen[#All],6,FALSE),MIN(VLOOKUP(B248,Maßnahmen[#All],5,FALSE),U248*VLOOKUP(B248,Maßnahmen[#All],6,FALSE))),U248),2)</f>
        <v>0</v>
      </c>
      <c r="X248" s="182"/>
      <c r="Y248" s="175"/>
      <c r="Z248" s="20">
        <f t="shared" si="25"/>
        <v>100</v>
      </c>
      <c r="AA248">
        <f t="shared" si="28"/>
        <v>0</v>
      </c>
    </row>
    <row r="249" spans="1:27" ht="21" customHeight="1" x14ac:dyDescent="0.25">
      <c r="A249" s="101"/>
      <c r="B249" s="102"/>
      <c r="C249" s="147" t="str">
        <f>IF($B249="","",VLOOKUP($B249,Maßnahmen[],2,FALSE))</f>
        <v/>
      </c>
      <c r="D249" s="147" t="str">
        <f>IF($B249="","",VLOOKUP($B249,Maßnahmen[],3,FALSE))</f>
        <v/>
      </c>
      <c r="E249" s="147" t="str">
        <f>IF($B249="","",VLOOKUP($B249,Maßnahmen[],4,FALSE))</f>
        <v/>
      </c>
      <c r="F249" s="102"/>
      <c r="G249" s="102"/>
      <c r="H249" s="149"/>
      <c r="I249" s="103"/>
      <c r="J249" s="116" t="str">
        <f t="shared" si="26"/>
        <v/>
      </c>
      <c r="K249" s="89"/>
      <c r="L249" s="93"/>
      <c r="M249" s="90"/>
      <c r="N249" s="104"/>
      <c r="O249" s="105"/>
      <c r="P249" s="81" t="str">
        <f t="shared" si="24"/>
        <v/>
      </c>
      <c r="Q249" s="81" t="str">
        <f t="shared" si="27"/>
        <v/>
      </c>
      <c r="R249" s="95"/>
      <c r="S249" s="95"/>
      <c r="T249" s="130">
        <f>ROUNDDOWN(IF(B249&lt;&gt;"",IF(VLOOKUP(B249,Maßnahmen[#All],5,FALSE)=0,S249*VLOOKUP(B249,Maßnahmen[#All],6,FALSE),MIN(VLOOKUP(B249,Maßnahmen[#All],5,FALSE),S249*VLOOKUP(B249,Maßnahmen[#All],6,FALSE))),S249),2)</f>
        <v>0</v>
      </c>
      <c r="U249" s="137"/>
      <c r="V249" s="104"/>
      <c r="W249" s="139">
        <f>ROUNDDOWN(IF(B249&lt;&gt;"",IF(VLOOKUP(B249,Maßnahmen[#All],5,FALSE)=0,U249*VLOOKUP(B249,Maßnahmen[#All],6,FALSE),MIN(VLOOKUP(B249,Maßnahmen[#All],5,FALSE),U249*VLOOKUP(B249,Maßnahmen[#All],6,FALSE))),U249),2)</f>
        <v>0</v>
      </c>
      <c r="X249" s="182"/>
      <c r="Y249" s="175"/>
      <c r="Z249" s="20">
        <f t="shared" si="25"/>
        <v>100</v>
      </c>
      <c r="AA249">
        <f t="shared" si="28"/>
        <v>0</v>
      </c>
    </row>
    <row r="250" spans="1:27" ht="21" customHeight="1" x14ac:dyDescent="0.25">
      <c r="A250" s="101"/>
      <c r="B250" s="102"/>
      <c r="C250" s="147" t="str">
        <f>IF($B250="","",VLOOKUP($B250,Maßnahmen[],2,FALSE))</f>
        <v/>
      </c>
      <c r="D250" s="147" t="str">
        <f>IF($B250="","",VLOOKUP($B250,Maßnahmen[],3,FALSE))</f>
        <v/>
      </c>
      <c r="E250" s="147" t="str">
        <f>IF($B250="","",VLOOKUP($B250,Maßnahmen[],4,FALSE))</f>
        <v/>
      </c>
      <c r="F250" s="102"/>
      <c r="G250" s="102"/>
      <c r="H250" s="149"/>
      <c r="I250" s="103"/>
      <c r="J250" s="116" t="str">
        <f t="shared" si="26"/>
        <v/>
      </c>
      <c r="K250" s="89"/>
      <c r="L250" s="93"/>
      <c r="M250" s="90"/>
      <c r="N250" s="104"/>
      <c r="O250" s="105"/>
      <c r="P250" s="81" t="str">
        <f t="shared" si="24"/>
        <v/>
      </c>
      <c r="Q250" s="81" t="str">
        <f t="shared" si="27"/>
        <v/>
      </c>
      <c r="R250" s="95"/>
      <c r="S250" s="95"/>
      <c r="T250" s="130">
        <f>ROUNDDOWN(IF(B250&lt;&gt;"",IF(VLOOKUP(B250,Maßnahmen[#All],5,FALSE)=0,S250*VLOOKUP(B250,Maßnahmen[#All],6,FALSE),MIN(VLOOKUP(B250,Maßnahmen[#All],5,FALSE),S250*VLOOKUP(B250,Maßnahmen[#All],6,FALSE))),S250),2)</f>
        <v>0</v>
      </c>
      <c r="U250" s="137"/>
      <c r="V250" s="104"/>
      <c r="W250" s="139">
        <f>ROUNDDOWN(IF(B250&lt;&gt;"",IF(VLOOKUP(B250,Maßnahmen[#All],5,FALSE)=0,U250*VLOOKUP(B250,Maßnahmen[#All],6,FALSE),MIN(VLOOKUP(B250,Maßnahmen[#All],5,FALSE),U250*VLOOKUP(B250,Maßnahmen[#All],6,FALSE))),U250),2)</f>
        <v>0</v>
      </c>
      <c r="X250" s="182"/>
      <c r="Y250" s="175"/>
      <c r="Z250" s="20">
        <f t="shared" si="25"/>
        <v>100</v>
      </c>
      <c r="AA250">
        <f t="shared" si="28"/>
        <v>0</v>
      </c>
    </row>
    <row r="251" spans="1:27" ht="21" customHeight="1" x14ac:dyDescent="0.25">
      <c r="A251" s="101"/>
      <c r="B251" s="102"/>
      <c r="C251" s="147" t="str">
        <f>IF($B251="","",VLOOKUP($B251,Maßnahmen[],2,FALSE))</f>
        <v/>
      </c>
      <c r="D251" s="147" t="str">
        <f>IF($B251="","",VLOOKUP($B251,Maßnahmen[],3,FALSE))</f>
        <v/>
      </c>
      <c r="E251" s="147" t="str">
        <f>IF($B251="","",VLOOKUP($B251,Maßnahmen[],4,FALSE))</f>
        <v/>
      </c>
      <c r="F251" s="102"/>
      <c r="G251" s="102"/>
      <c r="H251" s="149"/>
      <c r="I251" s="103"/>
      <c r="J251" s="116" t="str">
        <f t="shared" si="26"/>
        <v/>
      </c>
      <c r="K251" s="89"/>
      <c r="L251" s="93"/>
      <c r="M251" s="90"/>
      <c r="N251" s="104"/>
      <c r="O251" s="105"/>
      <c r="P251" s="81" t="str">
        <f t="shared" si="24"/>
        <v/>
      </c>
      <c r="Q251" s="81" t="str">
        <f t="shared" si="27"/>
        <v/>
      </c>
      <c r="R251" s="95"/>
      <c r="S251" s="95"/>
      <c r="T251" s="130">
        <f>ROUNDDOWN(IF(B251&lt;&gt;"",IF(VLOOKUP(B251,Maßnahmen[#All],5,FALSE)=0,S251*VLOOKUP(B251,Maßnahmen[#All],6,FALSE),MIN(VLOOKUP(B251,Maßnahmen[#All],5,FALSE),S251*VLOOKUP(B251,Maßnahmen[#All],6,FALSE))),S251),2)</f>
        <v>0</v>
      </c>
      <c r="U251" s="137"/>
      <c r="V251" s="104"/>
      <c r="W251" s="139">
        <f>ROUNDDOWN(IF(B251&lt;&gt;"",IF(VLOOKUP(B251,Maßnahmen[#All],5,FALSE)=0,U251*VLOOKUP(B251,Maßnahmen[#All],6,FALSE),MIN(VLOOKUP(B251,Maßnahmen[#All],5,FALSE),U251*VLOOKUP(B251,Maßnahmen[#All],6,FALSE))),U251),2)</f>
        <v>0</v>
      </c>
      <c r="X251" s="182"/>
      <c r="Y251" s="175"/>
      <c r="Z251" s="20">
        <f t="shared" si="25"/>
        <v>100</v>
      </c>
      <c r="AA251">
        <f t="shared" si="28"/>
        <v>0</v>
      </c>
    </row>
    <row r="252" spans="1:27" ht="21" customHeight="1" x14ac:dyDescent="0.25">
      <c r="A252" s="101"/>
      <c r="B252" s="102"/>
      <c r="C252" s="147" t="str">
        <f>IF($B252="","",VLOOKUP($B252,Maßnahmen[],2,FALSE))</f>
        <v/>
      </c>
      <c r="D252" s="147" t="str">
        <f>IF($B252="","",VLOOKUP($B252,Maßnahmen[],3,FALSE))</f>
        <v/>
      </c>
      <c r="E252" s="147" t="str">
        <f>IF($B252="","",VLOOKUP($B252,Maßnahmen[],4,FALSE))</f>
        <v/>
      </c>
      <c r="F252" s="102"/>
      <c r="G252" s="102"/>
      <c r="H252" s="149"/>
      <c r="I252" s="103"/>
      <c r="J252" s="116" t="str">
        <f t="shared" si="26"/>
        <v/>
      </c>
      <c r="K252" s="89"/>
      <c r="L252" s="93"/>
      <c r="M252" s="90"/>
      <c r="N252" s="104"/>
      <c r="O252" s="105"/>
      <c r="P252" s="81" t="str">
        <f t="shared" si="24"/>
        <v/>
      </c>
      <c r="Q252" s="81" t="str">
        <f t="shared" si="27"/>
        <v/>
      </c>
      <c r="R252" s="95"/>
      <c r="S252" s="95"/>
      <c r="T252" s="130">
        <f>ROUNDDOWN(IF(B252&lt;&gt;"",IF(VLOOKUP(B252,Maßnahmen[#All],5,FALSE)=0,S252*VLOOKUP(B252,Maßnahmen[#All],6,FALSE),MIN(VLOOKUP(B252,Maßnahmen[#All],5,FALSE),S252*VLOOKUP(B252,Maßnahmen[#All],6,FALSE))),S252),2)</f>
        <v>0</v>
      </c>
      <c r="U252" s="137"/>
      <c r="V252" s="104"/>
      <c r="W252" s="139">
        <f>ROUNDDOWN(IF(B252&lt;&gt;"",IF(VLOOKUP(B252,Maßnahmen[#All],5,FALSE)=0,U252*VLOOKUP(B252,Maßnahmen[#All],6,FALSE),MIN(VLOOKUP(B252,Maßnahmen[#All],5,FALSE),U252*VLOOKUP(B252,Maßnahmen[#All],6,FALSE))),U252),2)</f>
        <v>0</v>
      </c>
      <c r="X252" s="182"/>
      <c r="Y252" s="175"/>
      <c r="Z252" s="20">
        <f t="shared" si="25"/>
        <v>100</v>
      </c>
      <c r="AA252">
        <f t="shared" si="28"/>
        <v>0</v>
      </c>
    </row>
    <row r="253" spans="1:27" ht="21" customHeight="1" x14ac:dyDescent="0.25">
      <c r="A253" s="101"/>
      <c r="B253" s="102"/>
      <c r="C253" s="147" t="str">
        <f>IF($B253="","",VLOOKUP($B253,Maßnahmen[],2,FALSE))</f>
        <v/>
      </c>
      <c r="D253" s="147" t="str">
        <f>IF($B253="","",VLOOKUP($B253,Maßnahmen[],3,FALSE))</f>
        <v/>
      </c>
      <c r="E253" s="147" t="str">
        <f>IF($B253="","",VLOOKUP($B253,Maßnahmen[],4,FALSE))</f>
        <v/>
      </c>
      <c r="F253" s="102"/>
      <c r="G253" s="102"/>
      <c r="H253" s="149"/>
      <c r="I253" s="103"/>
      <c r="J253" s="116" t="str">
        <f t="shared" si="26"/>
        <v/>
      </c>
      <c r="K253" s="89"/>
      <c r="L253" s="93"/>
      <c r="M253" s="90"/>
      <c r="N253" s="104"/>
      <c r="O253" s="105"/>
      <c r="P253" s="81" t="str">
        <f t="shared" si="24"/>
        <v/>
      </c>
      <c r="Q253" s="81" t="str">
        <f t="shared" si="27"/>
        <v/>
      </c>
      <c r="R253" s="95"/>
      <c r="S253" s="95"/>
      <c r="T253" s="130">
        <f>ROUNDDOWN(IF(B253&lt;&gt;"",IF(VLOOKUP(B253,Maßnahmen[#All],5,FALSE)=0,S253*VLOOKUP(B253,Maßnahmen[#All],6,FALSE),MIN(VLOOKUP(B253,Maßnahmen[#All],5,FALSE),S253*VLOOKUP(B253,Maßnahmen[#All],6,FALSE))),S253),2)</f>
        <v>0</v>
      </c>
      <c r="U253" s="137"/>
      <c r="V253" s="104"/>
      <c r="W253" s="139">
        <f>ROUNDDOWN(IF(B253&lt;&gt;"",IF(VLOOKUP(B253,Maßnahmen[#All],5,FALSE)=0,U253*VLOOKUP(B253,Maßnahmen[#All],6,FALSE),MIN(VLOOKUP(B253,Maßnahmen[#All],5,FALSE),U253*VLOOKUP(B253,Maßnahmen[#All],6,FALSE))),U253),2)</f>
        <v>0</v>
      </c>
      <c r="X253" s="182"/>
      <c r="Y253" s="175"/>
      <c r="Z253" s="20">
        <f t="shared" si="25"/>
        <v>100</v>
      </c>
      <c r="AA253">
        <f t="shared" si="28"/>
        <v>0</v>
      </c>
    </row>
    <row r="254" spans="1:27" ht="21" customHeight="1" x14ac:dyDescent="0.25">
      <c r="A254" s="101"/>
      <c r="B254" s="102"/>
      <c r="C254" s="147" t="str">
        <f>IF($B254="","",VLOOKUP($B254,Maßnahmen[],2,FALSE))</f>
        <v/>
      </c>
      <c r="D254" s="147" t="str">
        <f>IF($B254="","",VLOOKUP($B254,Maßnahmen[],3,FALSE))</f>
        <v/>
      </c>
      <c r="E254" s="147" t="str">
        <f>IF($B254="","",VLOOKUP($B254,Maßnahmen[],4,FALSE))</f>
        <v/>
      </c>
      <c r="F254" s="102"/>
      <c r="G254" s="102"/>
      <c r="H254" s="149"/>
      <c r="I254" s="103"/>
      <c r="J254" s="116" t="str">
        <f t="shared" si="26"/>
        <v/>
      </c>
      <c r="K254" s="89"/>
      <c r="L254" s="93"/>
      <c r="M254" s="90"/>
      <c r="N254" s="104"/>
      <c r="O254" s="105"/>
      <c r="P254" s="81" t="str">
        <f t="shared" si="24"/>
        <v/>
      </c>
      <c r="Q254" s="81" t="str">
        <f t="shared" si="27"/>
        <v/>
      </c>
      <c r="R254" s="95"/>
      <c r="S254" s="95"/>
      <c r="T254" s="130">
        <f>ROUNDDOWN(IF(B254&lt;&gt;"",IF(VLOOKUP(B254,Maßnahmen[#All],5,FALSE)=0,S254*VLOOKUP(B254,Maßnahmen[#All],6,FALSE),MIN(VLOOKUP(B254,Maßnahmen[#All],5,FALSE),S254*VLOOKUP(B254,Maßnahmen[#All],6,FALSE))),S254),2)</f>
        <v>0</v>
      </c>
      <c r="U254" s="137"/>
      <c r="V254" s="104"/>
      <c r="W254" s="139">
        <f>ROUNDDOWN(IF(B254&lt;&gt;"",IF(VLOOKUP(B254,Maßnahmen[#All],5,FALSE)=0,U254*VLOOKUP(B254,Maßnahmen[#All],6,FALSE),MIN(VLOOKUP(B254,Maßnahmen[#All],5,FALSE),U254*VLOOKUP(B254,Maßnahmen[#All],6,FALSE))),U254),2)</f>
        <v>0</v>
      </c>
      <c r="X254" s="182"/>
      <c r="Y254" s="175"/>
      <c r="Z254" s="20">
        <f t="shared" si="25"/>
        <v>100</v>
      </c>
      <c r="AA254">
        <f t="shared" si="28"/>
        <v>0</v>
      </c>
    </row>
    <row r="255" spans="1:27" ht="21" customHeight="1" x14ac:dyDescent="0.25">
      <c r="A255" s="101"/>
      <c r="B255" s="102"/>
      <c r="C255" s="147" t="str">
        <f>IF($B255="","",VLOOKUP($B255,Maßnahmen[],2,FALSE))</f>
        <v/>
      </c>
      <c r="D255" s="147" t="str">
        <f>IF($B255="","",VLOOKUP($B255,Maßnahmen[],3,FALSE))</f>
        <v/>
      </c>
      <c r="E255" s="147" t="str">
        <f>IF($B255="","",VLOOKUP($B255,Maßnahmen[],4,FALSE))</f>
        <v/>
      </c>
      <c r="F255" s="102"/>
      <c r="G255" s="102"/>
      <c r="H255" s="149"/>
      <c r="I255" s="103"/>
      <c r="J255" s="116" t="str">
        <f t="shared" si="26"/>
        <v/>
      </c>
      <c r="K255" s="89"/>
      <c r="L255" s="93"/>
      <c r="M255" s="90"/>
      <c r="N255" s="104"/>
      <c r="O255" s="105"/>
      <c r="P255" s="81" t="str">
        <f t="shared" si="24"/>
        <v/>
      </c>
      <c r="Q255" s="81" t="str">
        <f t="shared" si="27"/>
        <v/>
      </c>
      <c r="R255" s="95"/>
      <c r="S255" s="95"/>
      <c r="T255" s="130">
        <f>ROUNDDOWN(IF(B255&lt;&gt;"",IF(VLOOKUP(B255,Maßnahmen[#All],5,FALSE)=0,S255*VLOOKUP(B255,Maßnahmen[#All],6,FALSE),MIN(VLOOKUP(B255,Maßnahmen[#All],5,FALSE),S255*VLOOKUP(B255,Maßnahmen[#All],6,FALSE))),S255),2)</f>
        <v>0</v>
      </c>
      <c r="U255" s="137"/>
      <c r="V255" s="104"/>
      <c r="W255" s="139">
        <f>ROUNDDOWN(IF(B255&lt;&gt;"",IF(VLOOKUP(B255,Maßnahmen[#All],5,FALSE)=0,U255*VLOOKUP(B255,Maßnahmen[#All],6,FALSE),MIN(VLOOKUP(B255,Maßnahmen[#All],5,FALSE),U255*VLOOKUP(B255,Maßnahmen[#All],6,FALSE))),U255),2)</f>
        <v>0</v>
      </c>
      <c r="X255" s="182"/>
      <c r="Y255" s="175"/>
      <c r="Z255" s="20">
        <f t="shared" si="25"/>
        <v>100</v>
      </c>
      <c r="AA255">
        <f t="shared" si="28"/>
        <v>0</v>
      </c>
    </row>
    <row r="256" spans="1:27" ht="21" customHeight="1" x14ac:dyDescent="0.25">
      <c r="A256" s="101"/>
      <c r="B256" s="102"/>
      <c r="C256" s="147" t="str">
        <f>IF($B256="","",VLOOKUP($B256,Maßnahmen[],2,FALSE))</f>
        <v/>
      </c>
      <c r="D256" s="147" t="str">
        <f>IF($B256="","",VLOOKUP($B256,Maßnahmen[],3,FALSE))</f>
        <v/>
      </c>
      <c r="E256" s="147" t="str">
        <f>IF($B256="","",VLOOKUP($B256,Maßnahmen[],4,FALSE))</f>
        <v/>
      </c>
      <c r="F256" s="102"/>
      <c r="G256" s="102"/>
      <c r="H256" s="149"/>
      <c r="I256" s="103"/>
      <c r="J256" s="116" t="str">
        <f t="shared" si="26"/>
        <v/>
      </c>
      <c r="K256" s="89"/>
      <c r="L256" s="93"/>
      <c r="M256" s="90"/>
      <c r="N256" s="104"/>
      <c r="O256" s="105"/>
      <c r="P256" s="81" t="str">
        <f t="shared" si="24"/>
        <v/>
      </c>
      <c r="Q256" s="81" t="str">
        <f t="shared" si="27"/>
        <v/>
      </c>
      <c r="R256" s="95"/>
      <c r="S256" s="95"/>
      <c r="T256" s="130">
        <f>ROUNDDOWN(IF(B256&lt;&gt;"",IF(VLOOKUP(B256,Maßnahmen[#All],5,FALSE)=0,S256*VLOOKUP(B256,Maßnahmen[#All],6,FALSE),MIN(VLOOKUP(B256,Maßnahmen[#All],5,FALSE),S256*VLOOKUP(B256,Maßnahmen[#All],6,FALSE))),S256),2)</f>
        <v>0</v>
      </c>
      <c r="U256" s="137"/>
      <c r="V256" s="104"/>
      <c r="W256" s="139">
        <f>ROUNDDOWN(IF(B256&lt;&gt;"",IF(VLOOKUP(B256,Maßnahmen[#All],5,FALSE)=0,U256*VLOOKUP(B256,Maßnahmen[#All],6,FALSE),MIN(VLOOKUP(B256,Maßnahmen[#All],5,FALSE),U256*VLOOKUP(B256,Maßnahmen[#All],6,FALSE))),U256),2)</f>
        <v>0</v>
      </c>
      <c r="X256" s="182"/>
      <c r="Y256" s="175"/>
      <c r="Z256" s="20">
        <f t="shared" si="25"/>
        <v>100</v>
      </c>
      <c r="AA256">
        <f t="shared" si="28"/>
        <v>0</v>
      </c>
    </row>
    <row r="257" spans="1:27" ht="21" customHeight="1" x14ac:dyDescent="0.25">
      <c r="A257" s="101"/>
      <c r="B257" s="102"/>
      <c r="C257" s="147" t="str">
        <f>IF($B257="","",VLOOKUP($B257,Maßnahmen[],2,FALSE))</f>
        <v/>
      </c>
      <c r="D257" s="147" t="str">
        <f>IF($B257="","",VLOOKUP($B257,Maßnahmen[],3,FALSE))</f>
        <v/>
      </c>
      <c r="E257" s="147" t="str">
        <f>IF($B257="","",VLOOKUP($B257,Maßnahmen[],4,FALSE))</f>
        <v/>
      </c>
      <c r="F257" s="102"/>
      <c r="G257" s="102"/>
      <c r="H257" s="149"/>
      <c r="I257" s="103"/>
      <c r="J257" s="116" t="str">
        <f t="shared" si="26"/>
        <v/>
      </c>
      <c r="K257" s="89"/>
      <c r="L257" s="93"/>
      <c r="M257" s="90"/>
      <c r="N257" s="104"/>
      <c r="O257" s="105"/>
      <c r="P257" s="81" t="str">
        <f t="shared" si="24"/>
        <v/>
      </c>
      <c r="Q257" s="81" t="str">
        <f t="shared" si="27"/>
        <v/>
      </c>
      <c r="R257" s="95"/>
      <c r="S257" s="95"/>
      <c r="T257" s="130">
        <f>ROUNDDOWN(IF(B257&lt;&gt;"",IF(VLOOKUP(B257,Maßnahmen[#All],5,FALSE)=0,S257*VLOOKUP(B257,Maßnahmen[#All],6,FALSE),MIN(VLOOKUP(B257,Maßnahmen[#All],5,FALSE),S257*VLOOKUP(B257,Maßnahmen[#All],6,FALSE))),S257),2)</f>
        <v>0</v>
      </c>
      <c r="U257" s="137"/>
      <c r="V257" s="104"/>
      <c r="W257" s="139">
        <f>ROUNDDOWN(IF(B257&lt;&gt;"",IF(VLOOKUP(B257,Maßnahmen[#All],5,FALSE)=0,U257*VLOOKUP(B257,Maßnahmen[#All],6,FALSE),MIN(VLOOKUP(B257,Maßnahmen[#All],5,FALSE),U257*VLOOKUP(B257,Maßnahmen[#All],6,FALSE))),U257),2)</f>
        <v>0</v>
      </c>
      <c r="X257" s="182"/>
      <c r="Y257" s="175"/>
      <c r="Z257" s="20">
        <f t="shared" si="25"/>
        <v>100</v>
      </c>
      <c r="AA257">
        <f t="shared" si="28"/>
        <v>0</v>
      </c>
    </row>
    <row r="258" spans="1:27" ht="21" customHeight="1" x14ac:dyDescent="0.25">
      <c r="A258" s="101"/>
      <c r="B258" s="102"/>
      <c r="C258" s="147" t="str">
        <f>IF($B258="","",VLOOKUP($B258,Maßnahmen[],2,FALSE))</f>
        <v/>
      </c>
      <c r="D258" s="147" t="str">
        <f>IF($B258="","",VLOOKUP($B258,Maßnahmen[],3,FALSE))</f>
        <v/>
      </c>
      <c r="E258" s="147" t="str">
        <f>IF($B258="","",VLOOKUP($B258,Maßnahmen[],4,FALSE))</f>
        <v/>
      </c>
      <c r="F258" s="102"/>
      <c r="G258" s="102"/>
      <c r="H258" s="149"/>
      <c r="I258" s="103"/>
      <c r="J258" s="116" t="str">
        <f t="shared" si="26"/>
        <v/>
      </c>
      <c r="K258" s="89"/>
      <c r="L258" s="93"/>
      <c r="M258" s="90"/>
      <c r="N258" s="104"/>
      <c r="O258" s="105"/>
      <c r="P258" s="81" t="str">
        <f t="shared" si="24"/>
        <v/>
      </c>
      <c r="Q258" s="81" t="str">
        <f t="shared" si="27"/>
        <v/>
      </c>
      <c r="R258" s="95"/>
      <c r="S258" s="95"/>
      <c r="T258" s="130">
        <f>ROUNDDOWN(IF(B258&lt;&gt;"",IF(VLOOKUP(B258,Maßnahmen[#All],5,FALSE)=0,S258*VLOOKUP(B258,Maßnahmen[#All],6,FALSE),MIN(VLOOKUP(B258,Maßnahmen[#All],5,FALSE),S258*VLOOKUP(B258,Maßnahmen[#All],6,FALSE))),S258),2)</f>
        <v>0</v>
      </c>
      <c r="U258" s="137"/>
      <c r="V258" s="104"/>
      <c r="W258" s="139">
        <f>ROUNDDOWN(IF(B258&lt;&gt;"",IF(VLOOKUP(B258,Maßnahmen[#All],5,FALSE)=0,U258*VLOOKUP(B258,Maßnahmen[#All],6,FALSE),MIN(VLOOKUP(B258,Maßnahmen[#All],5,FALSE),U258*VLOOKUP(B258,Maßnahmen[#All],6,FALSE))),U258),2)</f>
        <v>0</v>
      </c>
      <c r="X258" s="182"/>
      <c r="Y258" s="175"/>
      <c r="Z258" s="20">
        <f t="shared" si="25"/>
        <v>100</v>
      </c>
      <c r="AA258">
        <f t="shared" si="28"/>
        <v>0</v>
      </c>
    </row>
    <row r="259" spans="1:27" ht="21" customHeight="1" x14ac:dyDescent="0.25">
      <c r="A259" s="101"/>
      <c r="B259" s="102"/>
      <c r="C259" s="147" t="str">
        <f>IF($B259="","",VLOOKUP($B259,Maßnahmen[],2,FALSE))</f>
        <v/>
      </c>
      <c r="D259" s="147" t="str">
        <f>IF($B259="","",VLOOKUP($B259,Maßnahmen[],3,FALSE))</f>
        <v/>
      </c>
      <c r="E259" s="147" t="str">
        <f>IF($B259="","",VLOOKUP($B259,Maßnahmen[],4,FALSE))</f>
        <v/>
      </c>
      <c r="F259" s="102"/>
      <c r="G259" s="102"/>
      <c r="H259" s="149"/>
      <c r="I259" s="103"/>
      <c r="J259" s="116" t="str">
        <f t="shared" si="26"/>
        <v/>
      </c>
      <c r="K259" s="89"/>
      <c r="L259" s="93"/>
      <c r="M259" s="90"/>
      <c r="N259" s="104"/>
      <c r="O259" s="105"/>
      <c r="P259" s="81" t="str">
        <f t="shared" si="24"/>
        <v/>
      </c>
      <c r="Q259" s="81" t="str">
        <f t="shared" si="27"/>
        <v/>
      </c>
      <c r="R259" s="95"/>
      <c r="S259" s="95"/>
      <c r="T259" s="130">
        <f>ROUNDDOWN(IF(B259&lt;&gt;"",IF(VLOOKUP(B259,Maßnahmen[#All],5,FALSE)=0,S259*VLOOKUP(B259,Maßnahmen[#All],6,FALSE),MIN(VLOOKUP(B259,Maßnahmen[#All],5,FALSE),S259*VLOOKUP(B259,Maßnahmen[#All],6,FALSE))),S259),2)</f>
        <v>0</v>
      </c>
      <c r="U259" s="137"/>
      <c r="V259" s="104"/>
      <c r="W259" s="139">
        <f>ROUNDDOWN(IF(B259&lt;&gt;"",IF(VLOOKUP(B259,Maßnahmen[#All],5,FALSE)=0,U259*VLOOKUP(B259,Maßnahmen[#All],6,FALSE),MIN(VLOOKUP(B259,Maßnahmen[#All],5,FALSE),U259*VLOOKUP(B259,Maßnahmen[#All],6,FALSE))),U259),2)</f>
        <v>0</v>
      </c>
      <c r="X259" s="182"/>
      <c r="Y259" s="175"/>
      <c r="Z259" s="20">
        <f t="shared" si="25"/>
        <v>100</v>
      </c>
      <c r="AA259">
        <f t="shared" si="28"/>
        <v>0</v>
      </c>
    </row>
    <row r="260" spans="1:27" ht="21" customHeight="1" x14ac:dyDescent="0.25">
      <c r="A260" s="101"/>
      <c r="B260" s="102"/>
      <c r="C260" s="147" t="str">
        <f>IF($B260="","",VLOOKUP($B260,Maßnahmen[],2,FALSE))</f>
        <v/>
      </c>
      <c r="D260" s="147" t="str">
        <f>IF($B260="","",VLOOKUP($B260,Maßnahmen[],3,FALSE))</f>
        <v/>
      </c>
      <c r="E260" s="147" t="str">
        <f>IF($B260="","",VLOOKUP($B260,Maßnahmen[],4,FALSE))</f>
        <v/>
      </c>
      <c r="F260" s="102"/>
      <c r="G260" s="102"/>
      <c r="H260" s="149"/>
      <c r="I260" s="103"/>
      <c r="J260" s="116" t="str">
        <f t="shared" si="26"/>
        <v/>
      </c>
      <c r="K260" s="89"/>
      <c r="L260" s="93"/>
      <c r="M260" s="90"/>
      <c r="N260" s="104"/>
      <c r="O260" s="105"/>
      <c r="P260" s="81" t="str">
        <f t="shared" si="24"/>
        <v/>
      </c>
      <c r="Q260" s="81" t="str">
        <f t="shared" si="27"/>
        <v/>
      </c>
      <c r="R260" s="95"/>
      <c r="S260" s="95"/>
      <c r="T260" s="130">
        <f>ROUNDDOWN(IF(B260&lt;&gt;"",IF(VLOOKUP(B260,Maßnahmen[#All],5,FALSE)=0,S260*VLOOKUP(B260,Maßnahmen[#All],6,FALSE),MIN(VLOOKUP(B260,Maßnahmen[#All],5,FALSE),S260*VLOOKUP(B260,Maßnahmen[#All],6,FALSE))),S260),2)</f>
        <v>0</v>
      </c>
      <c r="U260" s="137"/>
      <c r="V260" s="104"/>
      <c r="W260" s="139">
        <f>ROUNDDOWN(IF(B260&lt;&gt;"",IF(VLOOKUP(B260,Maßnahmen[#All],5,FALSE)=0,U260*VLOOKUP(B260,Maßnahmen[#All],6,FALSE),MIN(VLOOKUP(B260,Maßnahmen[#All],5,FALSE),U260*VLOOKUP(B260,Maßnahmen[#All],6,FALSE))),U260),2)</f>
        <v>0</v>
      </c>
      <c r="X260" s="182"/>
      <c r="Y260" s="175"/>
      <c r="Z260" s="20">
        <f t="shared" si="25"/>
        <v>100</v>
      </c>
      <c r="AA260">
        <f t="shared" si="28"/>
        <v>0</v>
      </c>
    </row>
    <row r="261" spans="1:27" ht="21" customHeight="1" x14ac:dyDescent="0.25">
      <c r="A261" s="101"/>
      <c r="B261" s="102"/>
      <c r="C261" s="147" t="str">
        <f>IF($B261="","",VLOOKUP($B261,Maßnahmen[],2,FALSE))</f>
        <v/>
      </c>
      <c r="D261" s="147" t="str">
        <f>IF($B261="","",VLOOKUP($B261,Maßnahmen[],3,FALSE))</f>
        <v/>
      </c>
      <c r="E261" s="147" t="str">
        <f>IF($B261="","",VLOOKUP($B261,Maßnahmen[],4,FALSE))</f>
        <v/>
      </c>
      <c r="F261" s="102"/>
      <c r="G261" s="102"/>
      <c r="H261" s="149"/>
      <c r="I261" s="103"/>
      <c r="J261" s="116" t="str">
        <f t="shared" si="26"/>
        <v/>
      </c>
      <c r="K261" s="89"/>
      <c r="L261" s="93"/>
      <c r="M261" s="90"/>
      <c r="N261" s="104"/>
      <c r="O261" s="105"/>
      <c r="P261" s="81" t="str">
        <f t="shared" si="24"/>
        <v/>
      </c>
      <c r="Q261" s="81" t="str">
        <f t="shared" si="27"/>
        <v/>
      </c>
      <c r="R261" s="95"/>
      <c r="S261" s="95"/>
      <c r="T261" s="130">
        <f>ROUNDDOWN(IF(B261&lt;&gt;"",IF(VLOOKUP(B261,Maßnahmen[#All],5,FALSE)=0,S261*VLOOKUP(B261,Maßnahmen[#All],6,FALSE),MIN(VLOOKUP(B261,Maßnahmen[#All],5,FALSE),S261*VLOOKUP(B261,Maßnahmen[#All],6,FALSE))),S261),2)</f>
        <v>0</v>
      </c>
      <c r="U261" s="137"/>
      <c r="V261" s="104"/>
      <c r="W261" s="139">
        <f>ROUNDDOWN(IF(B261&lt;&gt;"",IF(VLOOKUP(B261,Maßnahmen[#All],5,FALSE)=0,U261*VLOOKUP(B261,Maßnahmen[#All],6,FALSE),MIN(VLOOKUP(B261,Maßnahmen[#All],5,FALSE),U261*VLOOKUP(B261,Maßnahmen[#All],6,FALSE))),U261),2)</f>
        <v>0</v>
      </c>
      <c r="X261" s="182"/>
      <c r="Y261" s="175"/>
      <c r="Z261" s="20">
        <f t="shared" si="25"/>
        <v>100</v>
      </c>
      <c r="AA261">
        <f t="shared" si="28"/>
        <v>0</v>
      </c>
    </row>
    <row r="262" spans="1:27" ht="21" customHeight="1" x14ac:dyDescent="0.25">
      <c r="A262" s="101"/>
      <c r="B262" s="102"/>
      <c r="C262" s="147" t="str">
        <f>IF($B262="","",VLOOKUP($B262,Maßnahmen[],2,FALSE))</f>
        <v/>
      </c>
      <c r="D262" s="147" t="str">
        <f>IF($B262="","",VLOOKUP($B262,Maßnahmen[],3,FALSE))</f>
        <v/>
      </c>
      <c r="E262" s="147" t="str">
        <f>IF($B262="","",VLOOKUP($B262,Maßnahmen[],4,FALSE))</f>
        <v/>
      </c>
      <c r="F262" s="102"/>
      <c r="G262" s="102"/>
      <c r="H262" s="149"/>
      <c r="I262" s="103"/>
      <c r="J262" s="116" t="str">
        <f t="shared" si="26"/>
        <v/>
      </c>
      <c r="K262" s="89"/>
      <c r="L262" s="93"/>
      <c r="M262" s="90"/>
      <c r="N262" s="104"/>
      <c r="O262" s="105"/>
      <c r="P262" s="81" t="str">
        <f t="shared" si="24"/>
        <v/>
      </c>
      <c r="Q262" s="81" t="str">
        <f t="shared" si="27"/>
        <v/>
      </c>
      <c r="R262" s="95"/>
      <c r="S262" s="95"/>
      <c r="T262" s="130">
        <f>ROUNDDOWN(IF(B262&lt;&gt;"",IF(VLOOKUP(B262,Maßnahmen[#All],5,FALSE)=0,S262*VLOOKUP(B262,Maßnahmen[#All],6,FALSE),MIN(VLOOKUP(B262,Maßnahmen[#All],5,FALSE),S262*VLOOKUP(B262,Maßnahmen[#All],6,FALSE))),S262),2)</f>
        <v>0</v>
      </c>
      <c r="U262" s="137"/>
      <c r="V262" s="104"/>
      <c r="W262" s="139">
        <f>ROUNDDOWN(IF(B262&lt;&gt;"",IF(VLOOKUP(B262,Maßnahmen[#All],5,FALSE)=0,U262*VLOOKUP(B262,Maßnahmen[#All],6,FALSE),MIN(VLOOKUP(B262,Maßnahmen[#All],5,FALSE),U262*VLOOKUP(B262,Maßnahmen[#All],6,FALSE))),U262),2)</f>
        <v>0</v>
      </c>
      <c r="X262" s="182"/>
      <c r="Y262" s="175"/>
      <c r="Z262" s="20">
        <f t="shared" si="25"/>
        <v>100</v>
      </c>
      <c r="AA262">
        <f t="shared" si="28"/>
        <v>0</v>
      </c>
    </row>
    <row r="263" spans="1:27" ht="21" customHeight="1" x14ac:dyDescent="0.25">
      <c r="A263" s="101"/>
      <c r="B263" s="102"/>
      <c r="C263" s="147" t="str">
        <f>IF($B263="","",VLOOKUP($B263,Maßnahmen[],2,FALSE))</f>
        <v/>
      </c>
      <c r="D263" s="147" t="str">
        <f>IF($B263="","",VLOOKUP($B263,Maßnahmen[],3,FALSE))</f>
        <v/>
      </c>
      <c r="E263" s="147" t="str">
        <f>IF($B263="","",VLOOKUP($B263,Maßnahmen[],4,FALSE))</f>
        <v/>
      </c>
      <c r="F263" s="102"/>
      <c r="G263" s="102"/>
      <c r="H263" s="149"/>
      <c r="I263" s="103"/>
      <c r="J263" s="116" t="str">
        <f t="shared" si="26"/>
        <v/>
      </c>
      <c r="K263" s="89"/>
      <c r="L263" s="93"/>
      <c r="M263" s="90"/>
      <c r="N263" s="104"/>
      <c r="O263" s="105"/>
      <c r="P263" s="81" t="str">
        <f t="shared" si="24"/>
        <v/>
      </c>
      <c r="Q263" s="81" t="str">
        <f t="shared" si="27"/>
        <v/>
      </c>
      <c r="R263" s="95"/>
      <c r="S263" s="95"/>
      <c r="T263" s="130">
        <f>ROUNDDOWN(IF(B263&lt;&gt;"",IF(VLOOKUP(B263,Maßnahmen[#All],5,FALSE)=0,S263*VLOOKUP(B263,Maßnahmen[#All],6,FALSE),MIN(VLOOKUP(B263,Maßnahmen[#All],5,FALSE),S263*VLOOKUP(B263,Maßnahmen[#All],6,FALSE))),S263),2)</f>
        <v>0</v>
      </c>
      <c r="U263" s="137"/>
      <c r="V263" s="104"/>
      <c r="W263" s="139">
        <f>ROUNDDOWN(IF(B263&lt;&gt;"",IF(VLOOKUP(B263,Maßnahmen[#All],5,FALSE)=0,U263*VLOOKUP(B263,Maßnahmen[#All],6,FALSE),MIN(VLOOKUP(B263,Maßnahmen[#All],5,FALSE),U263*VLOOKUP(B263,Maßnahmen[#All],6,FALSE))),U263),2)</f>
        <v>0</v>
      </c>
      <c r="X263" s="182"/>
      <c r="Y263" s="175"/>
      <c r="Z263" s="20">
        <f t="shared" si="25"/>
        <v>100</v>
      </c>
      <c r="AA263">
        <f t="shared" si="28"/>
        <v>0</v>
      </c>
    </row>
    <row r="264" spans="1:27" ht="21" customHeight="1" x14ac:dyDescent="0.25">
      <c r="A264" s="101"/>
      <c r="B264" s="102"/>
      <c r="C264" s="147" t="str">
        <f>IF($B264="","",VLOOKUP($B264,Maßnahmen[],2,FALSE))</f>
        <v/>
      </c>
      <c r="D264" s="147" t="str">
        <f>IF($B264="","",VLOOKUP($B264,Maßnahmen[],3,FALSE))</f>
        <v/>
      </c>
      <c r="E264" s="147" t="str">
        <f>IF($B264="","",VLOOKUP($B264,Maßnahmen[],4,FALSE))</f>
        <v/>
      </c>
      <c r="F264" s="102"/>
      <c r="G264" s="102"/>
      <c r="H264" s="149"/>
      <c r="I264" s="103"/>
      <c r="J264" s="116" t="str">
        <f t="shared" si="26"/>
        <v/>
      </c>
      <c r="K264" s="89"/>
      <c r="L264" s="93"/>
      <c r="M264" s="90"/>
      <c r="N264" s="104"/>
      <c r="O264" s="105"/>
      <c r="P264" s="81" t="str">
        <f t="shared" si="24"/>
        <v/>
      </c>
      <c r="Q264" s="81" t="str">
        <f t="shared" si="27"/>
        <v/>
      </c>
      <c r="R264" s="95"/>
      <c r="S264" s="95"/>
      <c r="T264" s="130">
        <f>ROUNDDOWN(IF(B264&lt;&gt;"",IF(VLOOKUP(B264,Maßnahmen[#All],5,FALSE)=0,S264*VLOOKUP(B264,Maßnahmen[#All],6,FALSE),MIN(VLOOKUP(B264,Maßnahmen[#All],5,FALSE),S264*VLOOKUP(B264,Maßnahmen[#All],6,FALSE))),S264),2)</f>
        <v>0</v>
      </c>
      <c r="U264" s="137"/>
      <c r="V264" s="104"/>
      <c r="W264" s="139">
        <f>ROUNDDOWN(IF(B264&lt;&gt;"",IF(VLOOKUP(B264,Maßnahmen[#All],5,FALSE)=0,U264*VLOOKUP(B264,Maßnahmen[#All],6,FALSE),MIN(VLOOKUP(B264,Maßnahmen[#All],5,FALSE),U264*VLOOKUP(B264,Maßnahmen[#All],6,FALSE))),U264),2)</f>
        <v>0</v>
      </c>
      <c r="X264" s="182"/>
      <c r="Y264" s="175"/>
      <c r="Z264" s="20">
        <f t="shared" si="25"/>
        <v>100</v>
      </c>
      <c r="AA264">
        <f t="shared" si="28"/>
        <v>0</v>
      </c>
    </row>
    <row r="265" spans="1:27" ht="21" customHeight="1" x14ac:dyDescent="0.25">
      <c r="A265" s="101"/>
      <c r="B265" s="102"/>
      <c r="C265" s="147" t="str">
        <f>IF($B265="","",VLOOKUP($B265,Maßnahmen[],2,FALSE))</f>
        <v/>
      </c>
      <c r="D265" s="147" t="str">
        <f>IF($B265="","",VLOOKUP($B265,Maßnahmen[],3,FALSE))</f>
        <v/>
      </c>
      <c r="E265" s="147" t="str">
        <f>IF($B265="","",VLOOKUP($B265,Maßnahmen[],4,FALSE))</f>
        <v/>
      </c>
      <c r="F265" s="102"/>
      <c r="G265" s="102"/>
      <c r="H265" s="149"/>
      <c r="I265" s="103"/>
      <c r="J265" s="116" t="str">
        <f t="shared" si="26"/>
        <v/>
      </c>
      <c r="K265" s="89"/>
      <c r="L265" s="93"/>
      <c r="M265" s="90"/>
      <c r="N265" s="104"/>
      <c r="O265" s="105"/>
      <c r="P265" s="81" t="str">
        <f t="shared" si="24"/>
        <v/>
      </c>
      <c r="Q265" s="81" t="str">
        <f t="shared" si="27"/>
        <v/>
      </c>
      <c r="R265" s="95"/>
      <c r="S265" s="95"/>
      <c r="T265" s="130">
        <f>ROUNDDOWN(IF(B265&lt;&gt;"",IF(VLOOKUP(B265,Maßnahmen[#All],5,FALSE)=0,S265*VLOOKUP(B265,Maßnahmen[#All],6,FALSE),MIN(VLOOKUP(B265,Maßnahmen[#All],5,FALSE),S265*VLOOKUP(B265,Maßnahmen[#All],6,FALSE))),S265),2)</f>
        <v>0</v>
      </c>
      <c r="U265" s="137"/>
      <c r="V265" s="104"/>
      <c r="W265" s="139">
        <f>ROUNDDOWN(IF(B265&lt;&gt;"",IF(VLOOKUP(B265,Maßnahmen[#All],5,FALSE)=0,U265*VLOOKUP(B265,Maßnahmen[#All],6,FALSE),MIN(VLOOKUP(B265,Maßnahmen[#All],5,FALSE),U265*VLOOKUP(B265,Maßnahmen[#All],6,FALSE))),U265),2)</f>
        <v>0</v>
      </c>
      <c r="X265" s="182"/>
      <c r="Y265" s="175"/>
      <c r="Z265" s="20">
        <f t="shared" si="25"/>
        <v>100</v>
      </c>
      <c r="AA265">
        <f t="shared" si="28"/>
        <v>0</v>
      </c>
    </row>
    <row r="266" spans="1:27" ht="21" customHeight="1" x14ac:dyDescent="0.25">
      <c r="A266" s="101"/>
      <c r="B266" s="102"/>
      <c r="C266" s="147" t="str">
        <f>IF($B266="","",VLOOKUP($B266,Maßnahmen[],2,FALSE))</f>
        <v/>
      </c>
      <c r="D266" s="147" t="str">
        <f>IF($B266="","",VLOOKUP($B266,Maßnahmen[],3,FALSE))</f>
        <v/>
      </c>
      <c r="E266" s="147" t="str">
        <f>IF($B266="","",VLOOKUP($B266,Maßnahmen[],4,FALSE))</f>
        <v/>
      </c>
      <c r="F266" s="102"/>
      <c r="G266" s="102"/>
      <c r="H266" s="149"/>
      <c r="I266" s="103"/>
      <c r="J266" s="116" t="str">
        <f t="shared" si="26"/>
        <v/>
      </c>
      <c r="K266" s="89"/>
      <c r="L266" s="93"/>
      <c r="M266" s="90"/>
      <c r="N266" s="104"/>
      <c r="O266" s="105"/>
      <c r="P266" s="81" t="str">
        <f t="shared" ref="P266:P329" si="29">IF(M266="","",ROUND(((M266-N266)/Z266*AA266),2))</f>
        <v/>
      </c>
      <c r="Q266" s="81" t="str">
        <f t="shared" si="27"/>
        <v/>
      </c>
      <c r="R266" s="95"/>
      <c r="S266" s="95"/>
      <c r="T266" s="130">
        <f>ROUNDDOWN(IF(B266&lt;&gt;"",IF(VLOOKUP(B266,Maßnahmen[#All],5,FALSE)=0,S266*VLOOKUP(B266,Maßnahmen[#All],6,FALSE),MIN(VLOOKUP(B266,Maßnahmen[#All],5,FALSE),S266*VLOOKUP(B266,Maßnahmen[#All],6,FALSE))),S266),2)</f>
        <v>0</v>
      </c>
      <c r="U266" s="137"/>
      <c r="V266" s="104"/>
      <c r="W266" s="139">
        <f>ROUNDDOWN(IF(B266&lt;&gt;"",IF(VLOOKUP(B266,Maßnahmen[#All],5,FALSE)=0,U266*VLOOKUP(B266,Maßnahmen[#All],6,FALSE),MIN(VLOOKUP(B266,Maßnahmen[#All],5,FALSE),U266*VLOOKUP(B266,Maßnahmen[#All],6,FALSE))),U266),2)</f>
        <v>0</v>
      </c>
      <c r="X266" s="182"/>
      <c r="Y266" s="175"/>
      <c r="Z266" s="20">
        <f t="shared" ref="Z266:Z329" si="30">100+O266</f>
        <v>100</v>
      </c>
      <c r="AA266">
        <f t="shared" si="28"/>
        <v>0</v>
      </c>
    </row>
    <row r="267" spans="1:27" ht="21" customHeight="1" x14ac:dyDescent="0.25">
      <c r="A267" s="101"/>
      <c r="B267" s="102"/>
      <c r="C267" s="147" t="str">
        <f>IF($B267="","",VLOOKUP($B267,Maßnahmen[],2,FALSE))</f>
        <v/>
      </c>
      <c r="D267" s="147" t="str">
        <f>IF($B267="","",VLOOKUP($B267,Maßnahmen[],3,FALSE))</f>
        <v/>
      </c>
      <c r="E267" s="147" t="str">
        <f>IF($B267="","",VLOOKUP($B267,Maßnahmen[],4,FALSE))</f>
        <v/>
      </c>
      <c r="F267" s="102"/>
      <c r="G267" s="102"/>
      <c r="H267" s="149"/>
      <c r="I267" s="103"/>
      <c r="J267" s="116" t="str">
        <f t="shared" si="26"/>
        <v/>
      </c>
      <c r="K267" s="89"/>
      <c r="L267" s="93"/>
      <c r="M267" s="90"/>
      <c r="N267" s="104"/>
      <c r="O267" s="105"/>
      <c r="P267" s="81" t="str">
        <f t="shared" si="29"/>
        <v/>
      </c>
      <c r="Q267" s="81" t="str">
        <f t="shared" si="27"/>
        <v/>
      </c>
      <c r="R267" s="95"/>
      <c r="S267" s="95"/>
      <c r="T267" s="130">
        <f>ROUNDDOWN(IF(B267&lt;&gt;"",IF(VLOOKUP(B267,Maßnahmen[#All],5,FALSE)=0,S267*VLOOKUP(B267,Maßnahmen[#All],6,FALSE),MIN(VLOOKUP(B267,Maßnahmen[#All],5,FALSE),S267*VLOOKUP(B267,Maßnahmen[#All],6,FALSE))),S267),2)</f>
        <v>0</v>
      </c>
      <c r="U267" s="137"/>
      <c r="V267" s="104"/>
      <c r="W267" s="139">
        <f>ROUNDDOWN(IF(B267&lt;&gt;"",IF(VLOOKUP(B267,Maßnahmen[#All],5,FALSE)=0,U267*VLOOKUP(B267,Maßnahmen[#All],6,FALSE),MIN(VLOOKUP(B267,Maßnahmen[#All],5,FALSE),U267*VLOOKUP(B267,Maßnahmen[#All],6,FALSE))),U267),2)</f>
        <v>0</v>
      </c>
      <c r="X267" s="182"/>
      <c r="Y267" s="175"/>
      <c r="Z267" s="20">
        <f t="shared" si="30"/>
        <v>100</v>
      </c>
      <c r="AA267">
        <f t="shared" si="28"/>
        <v>0</v>
      </c>
    </row>
    <row r="268" spans="1:27" ht="21" customHeight="1" x14ac:dyDescent="0.25">
      <c r="A268" s="101"/>
      <c r="B268" s="102"/>
      <c r="C268" s="147" t="str">
        <f>IF($B268="","",VLOOKUP($B268,Maßnahmen[],2,FALSE))</f>
        <v/>
      </c>
      <c r="D268" s="147" t="str">
        <f>IF($B268="","",VLOOKUP($B268,Maßnahmen[],3,FALSE))</f>
        <v/>
      </c>
      <c r="E268" s="147" t="str">
        <f>IF($B268="","",VLOOKUP($B268,Maßnahmen[],4,FALSE))</f>
        <v/>
      </c>
      <c r="F268" s="102"/>
      <c r="G268" s="102"/>
      <c r="H268" s="149"/>
      <c r="I268" s="103"/>
      <c r="J268" s="116" t="str">
        <f t="shared" si="26"/>
        <v/>
      </c>
      <c r="K268" s="89"/>
      <c r="L268" s="93"/>
      <c r="M268" s="90"/>
      <c r="N268" s="104"/>
      <c r="O268" s="105"/>
      <c r="P268" s="81" t="str">
        <f t="shared" si="29"/>
        <v/>
      </c>
      <c r="Q268" s="81" t="str">
        <f t="shared" si="27"/>
        <v/>
      </c>
      <c r="R268" s="95"/>
      <c r="S268" s="95"/>
      <c r="T268" s="130">
        <f>ROUNDDOWN(IF(B268&lt;&gt;"",IF(VLOOKUP(B268,Maßnahmen[#All],5,FALSE)=0,S268*VLOOKUP(B268,Maßnahmen[#All],6,FALSE),MIN(VLOOKUP(B268,Maßnahmen[#All],5,FALSE),S268*VLOOKUP(B268,Maßnahmen[#All],6,FALSE))),S268),2)</f>
        <v>0</v>
      </c>
      <c r="U268" s="137"/>
      <c r="V268" s="104"/>
      <c r="W268" s="139">
        <f>ROUNDDOWN(IF(B268&lt;&gt;"",IF(VLOOKUP(B268,Maßnahmen[#All],5,FALSE)=0,U268*VLOOKUP(B268,Maßnahmen[#All],6,FALSE),MIN(VLOOKUP(B268,Maßnahmen[#All],5,FALSE),U268*VLOOKUP(B268,Maßnahmen[#All],6,FALSE))),U268),2)</f>
        <v>0</v>
      </c>
      <c r="X268" s="182"/>
      <c r="Y268" s="175"/>
      <c r="Z268" s="20">
        <f t="shared" si="30"/>
        <v>100</v>
      </c>
      <c r="AA268">
        <f t="shared" si="28"/>
        <v>0</v>
      </c>
    </row>
    <row r="269" spans="1:27" ht="21" customHeight="1" x14ac:dyDescent="0.25">
      <c r="A269" s="101"/>
      <c r="B269" s="102"/>
      <c r="C269" s="147" t="str">
        <f>IF($B269="","",VLOOKUP($B269,Maßnahmen[],2,FALSE))</f>
        <v/>
      </c>
      <c r="D269" s="147" t="str">
        <f>IF($B269="","",VLOOKUP($B269,Maßnahmen[],3,FALSE))</f>
        <v/>
      </c>
      <c r="E269" s="147" t="str">
        <f>IF($B269="","",VLOOKUP($B269,Maßnahmen[],4,FALSE))</f>
        <v/>
      </c>
      <c r="F269" s="102"/>
      <c r="G269" s="102"/>
      <c r="H269" s="149"/>
      <c r="I269" s="103"/>
      <c r="J269" s="116" t="str">
        <f t="shared" si="26"/>
        <v/>
      </c>
      <c r="K269" s="89"/>
      <c r="L269" s="93"/>
      <c r="M269" s="90"/>
      <c r="N269" s="104"/>
      <c r="O269" s="105"/>
      <c r="P269" s="81" t="str">
        <f t="shared" si="29"/>
        <v/>
      </c>
      <c r="Q269" s="81" t="str">
        <f t="shared" si="27"/>
        <v/>
      </c>
      <c r="R269" s="95"/>
      <c r="S269" s="95"/>
      <c r="T269" s="130">
        <f>ROUNDDOWN(IF(B269&lt;&gt;"",IF(VLOOKUP(B269,Maßnahmen[#All],5,FALSE)=0,S269*VLOOKUP(B269,Maßnahmen[#All],6,FALSE),MIN(VLOOKUP(B269,Maßnahmen[#All],5,FALSE),S269*VLOOKUP(B269,Maßnahmen[#All],6,FALSE))),S269),2)</f>
        <v>0</v>
      </c>
      <c r="U269" s="137"/>
      <c r="V269" s="104"/>
      <c r="W269" s="139">
        <f>ROUNDDOWN(IF(B269&lt;&gt;"",IF(VLOOKUP(B269,Maßnahmen[#All],5,FALSE)=0,U269*VLOOKUP(B269,Maßnahmen[#All],6,FALSE),MIN(VLOOKUP(B269,Maßnahmen[#All],5,FALSE),U269*VLOOKUP(B269,Maßnahmen[#All],6,FALSE))),U269),2)</f>
        <v>0</v>
      </c>
      <c r="X269" s="182"/>
      <c r="Y269" s="175"/>
      <c r="Z269" s="20">
        <f t="shared" si="30"/>
        <v>100</v>
      </c>
      <c r="AA269">
        <f t="shared" si="28"/>
        <v>0</v>
      </c>
    </row>
    <row r="270" spans="1:27" ht="21" customHeight="1" x14ac:dyDescent="0.25">
      <c r="A270" s="101"/>
      <c r="B270" s="102"/>
      <c r="C270" s="147" t="str">
        <f>IF($B270="","",VLOOKUP($B270,Maßnahmen[],2,FALSE))</f>
        <v/>
      </c>
      <c r="D270" s="147" t="str">
        <f>IF($B270="","",VLOOKUP($B270,Maßnahmen[],3,FALSE))</f>
        <v/>
      </c>
      <c r="E270" s="147" t="str">
        <f>IF($B270="","",VLOOKUP($B270,Maßnahmen[],4,FALSE))</f>
        <v/>
      </c>
      <c r="F270" s="102"/>
      <c r="G270" s="102"/>
      <c r="H270" s="149"/>
      <c r="I270" s="103"/>
      <c r="J270" s="116" t="str">
        <f t="shared" si="26"/>
        <v/>
      </c>
      <c r="K270" s="89"/>
      <c r="L270" s="93"/>
      <c r="M270" s="90"/>
      <c r="N270" s="104"/>
      <c r="O270" s="105"/>
      <c r="P270" s="81" t="str">
        <f t="shared" si="29"/>
        <v/>
      </c>
      <c r="Q270" s="81" t="str">
        <f t="shared" si="27"/>
        <v/>
      </c>
      <c r="R270" s="95"/>
      <c r="S270" s="95"/>
      <c r="T270" s="130">
        <f>ROUNDDOWN(IF(B270&lt;&gt;"",IF(VLOOKUP(B270,Maßnahmen[#All],5,FALSE)=0,S270*VLOOKUP(B270,Maßnahmen[#All],6,FALSE),MIN(VLOOKUP(B270,Maßnahmen[#All],5,FALSE),S270*VLOOKUP(B270,Maßnahmen[#All],6,FALSE))),S270),2)</f>
        <v>0</v>
      </c>
      <c r="U270" s="137"/>
      <c r="V270" s="104"/>
      <c r="W270" s="139">
        <f>ROUNDDOWN(IF(B270&lt;&gt;"",IF(VLOOKUP(B270,Maßnahmen[#All],5,FALSE)=0,U270*VLOOKUP(B270,Maßnahmen[#All],6,FALSE),MIN(VLOOKUP(B270,Maßnahmen[#All],5,FALSE),U270*VLOOKUP(B270,Maßnahmen[#All],6,FALSE))),U270),2)</f>
        <v>0</v>
      </c>
      <c r="X270" s="182"/>
      <c r="Y270" s="175"/>
      <c r="Z270" s="20">
        <f t="shared" si="30"/>
        <v>100</v>
      </c>
      <c r="AA270">
        <f t="shared" si="28"/>
        <v>0</v>
      </c>
    </row>
    <row r="271" spans="1:27" ht="21" customHeight="1" x14ac:dyDescent="0.25">
      <c r="A271" s="101"/>
      <c r="B271" s="102"/>
      <c r="C271" s="147" t="str">
        <f>IF($B271="","",VLOOKUP($B271,Maßnahmen[],2,FALSE))</f>
        <v/>
      </c>
      <c r="D271" s="147" t="str">
        <f>IF($B271="","",VLOOKUP($B271,Maßnahmen[],3,FALSE))</f>
        <v/>
      </c>
      <c r="E271" s="147" t="str">
        <f>IF($B271="","",VLOOKUP($B271,Maßnahmen[],4,FALSE))</f>
        <v/>
      </c>
      <c r="F271" s="102"/>
      <c r="G271" s="102"/>
      <c r="H271" s="149"/>
      <c r="I271" s="103"/>
      <c r="J271" s="116" t="str">
        <f t="shared" si="26"/>
        <v/>
      </c>
      <c r="K271" s="89"/>
      <c r="L271" s="93"/>
      <c r="M271" s="90"/>
      <c r="N271" s="104"/>
      <c r="O271" s="105"/>
      <c r="P271" s="81" t="str">
        <f t="shared" si="29"/>
        <v/>
      </c>
      <c r="Q271" s="81" t="str">
        <f t="shared" si="27"/>
        <v/>
      </c>
      <c r="R271" s="95"/>
      <c r="S271" s="95"/>
      <c r="T271" s="130">
        <f>ROUNDDOWN(IF(B271&lt;&gt;"",IF(VLOOKUP(B271,Maßnahmen[#All],5,FALSE)=0,S271*VLOOKUP(B271,Maßnahmen[#All],6,FALSE),MIN(VLOOKUP(B271,Maßnahmen[#All],5,FALSE),S271*VLOOKUP(B271,Maßnahmen[#All],6,FALSE))),S271),2)</f>
        <v>0</v>
      </c>
      <c r="U271" s="137"/>
      <c r="V271" s="104"/>
      <c r="W271" s="139">
        <f>ROUNDDOWN(IF(B271&lt;&gt;"",IF(VLOOKUP(B271,Maßnahmen[#All],5,FALSE)=0,U271*VLOOKUP(B271,Maßnahmen[#All],6,FALSE),MIN(VLOOKUP(B271,Maßnahmen[#All],5,FALSE),U271*VLOOKUP(B271,Maßnahmen[#All],6,FALSE))),U271),2)</f>
        <v>0</v>
      </c>
      <c r="X271" s="182"/>
      <c r="Y271" s="175"/>
      <c r="Z271" s="20">
        <f t="shared" si="30"/>
        <v>100</v>
      </c>
      <c r="AA271">
        <f t="shared" si="28"/>
        <v>0</v>
      </c>
    </row>
    <row r="272" spans="1:27" ht="21" customHeight="1" x14ac:dyDescent="0.25">
      <c r="A272" s="101"/>
      <c r="B272" s="102"/>
      <c r="C272" s="147" t="str">
        <f>IF($B272="","",VLOOKUP($B272,Maßnahmen[],2,FALSE))</f>
        <v/>
      </c>
      <c r="D272" s="147" t="str">
        <f>IF($B272="","",VLOOKUP($B272,Maßnahmen[],3,FALSE))</f>
        <v/>
      </c>
      <c r="E272" s="147" t="str">
        <f>IF($B272="","",VLOOKUP($B272,Maßnahmen[],4,FALSE))</f>
        <v/>
      </c>
      <c r="F272" s="102"/>
      <c r="G272" s="102"/>
      <c r="H272" s="149"/>
      <c r="I272" s="103"/>
      <c r="J272" s="116" t="str">
        <f t="shared" si="26"/>
        <v/>
      </c>
      <c r="K272" s="89"/>
      <c r="L272" s="93"/>
      <c r="M272" s="90"/>
      <c r="N272" s="104"/>
      <c r="O272" s="105"/>
      <c r="P272" s="81" t="str">
        <f t="shared" si="29"/>
        <v/>
      </c>
      <c r="Q272" s="81" t="str">
        <f t="shared" si="27"/>
        <v/>
      </c>
      <c r="R272" s="95"/>
      <c r="S272" s="95"/>
      <c r="T272" s="130">
        <f>ROUNDDOWN(IF(B272&lt;&gt;"",IF(VLOOKUP(B272,Maßnahmen[#All],5,FALSE)=0,S272*VLOOKUP(B272,Maßnahmen[#All],6,FALSE),MIN(VLOOKUP(B272,Maßnahmen[#All],5,FALSE),S272*VLOOKUP(B272,Maßnahmen[#All],6,FALSE))),S272),2)</f>
        <v>0</v>
      </c>
      <c r="U272" s="137"/>
      <c r="V272" s="104"/>
      <c r="W272" s="139">
        <f>ROUNDDOWN(IF(B272&lt;&gt;"",IF(VLOOKUP(B272,Maßnahmen[#All],5,FALSE)=0,U272*VLOOKUP(B272,Maßnahmen[#All],6,FALSE),MIN(VLOOKUP(B272,Maßnahmen[#All],5,FALSE),U272*VLOOKUP(B272,Maßnahmen[#All],6,FALSE))),U272),2)</f>
        <v>0</v>
      </c>
      <c r="X272" s="182"/>
      <c r="Y272" s="175"/>
      <c r="Z272" s="20">
        <f t="shared" si="30"/>
        <v>100</v>
      </c>
      <c r="AA272">
        <f t="shared" si="28"/>
        <v>0</v>
      </c>
    </row>
    <row r="273" spans="1:27" ht="21" customHeight="1" x14ac:dyDescent="0.25">
      <c r="A273" s="101"/>
      <c r="B273" s="102"/>
      <c r="C273" s="147" t="str">
        <f>IF($B273="","",VLOOKUP($B273,Maßnahmen[],2,FALSE))</f>
        <v/>
      </c>
      <c r="D273" s="147" t="str">
        <f>IF($B273="","",VLOOKUP($B273,Maßnahmen[],3,FALSE))</f>
        <v/>
      </c>
      <c r="E273" s="147" t="str">
        <f>IF($B273="","",VLOOKUP($B273,Maßnahmen[],4,FALSE))</f>
        <v/>
      </c>
      <c r="F273" s="102"/>
      <c r="G273" s="102"/>
      <c r="H273" s="149"/>
      <c r="I273" s="103"/>
      <c r="J273" s="116" t="str">
        <f t="shared" si="26"/>
        <v/>
      </c>
      <c r="K273" s="89"/>
      <c r="L273" s="93"/>
      <c r="M273" s="90"/>
      <c r="N273" s="104"/>
      <c r="O273" s="105"/>
      <c r="P273" s="81" t="str">
        <f t="shared" si="29"/>
        <v/>
      </c>
      <c r="Q273" s="81" t="str">
        <f t="shared" si="27"/>
        <v/>
      </c>
      <c r="R273" s="95"/>
      <c r="S273" s="95"/>
      <c r="T273" s="130">
        <f>ROUNDDOWN(IF(B273&lt;&gt;"",IF(VLOOKUP(B273,Maßnahmen[#All],5,FALSE)=0,S273*VLOOKUP(B273,Maßnahmen[#All],6,FALSE),MIN(VLOOKUP(B273,Maßnahmen[#All],5,FALSE),S273*VLOOKUP(B273,Maßnahmen[#All],6,FALSE))),S273),2)</f>
        <v>0</v>
      </c>
      <c r="U273" s="137"/>
      <c r="V273" s="104"/>
      <c r="W273" s="139">
        <f>ROUNDDOWN(IF(B273&lt;&gt;"",IF(VLOOKUP(B273,Maßnahmen[#All],5,FALSE)=0,U273*VLOOKUP(B273,Maßnahmen[#All],6,FALSE),MIN(VLOOKUP(B273,Maßnahmen[#All],5,FALSE),U273*VLOOKUP(B273,Maßnahmen[#All],6,FALSE))),U273),2)</f>
        <v>0</v>
      </c>
      <c r="X273" s="182"/>
      <c r="Y273" s="175"/>
      <c r="Z273" s="20">
        <f t="shared" si="30"/>
        <v>100</v>
      </c>
      <c r="AA273">
        <f t="shared" si="28"/>
        <v>0</v>
      </c>
    </row>
    <row r="274" spans="1:27" ht="21" customHeight="1" x14ac:dyDescent="0.25">
      <c r="A274" s="101"/>
      <c r="B274" s="102"/>
      <c r="C274" s="147" t="str">
        <f>IF($B274="","",VLOOKUP($B274,Maßnahmen[],2,FALSE))</f>
        <v/>
      </c>
      <c r="D274" s="147" t="str">
        <f>IF($B274="","",VLOOKUP($B274,Maßnahmen[],3,FALSE))</f>
        <v/>
      </c>
      <c r="E274" s="147" t="str">
        <f>IF($B274="","",VLOOKUP($B274,Maßnahmen[],4,FALSE))</f>
        <v/>
      </c>
      <c r="F274" s="102"/>
      <c r="G274" s="102"/>
      <c r="H274" s="149"/>
      <c r="I274" s="103"/>
      <c r="J274" s="116" t="str">
        <f t="shared" si="26"/>
        <v/>
      </c>
      <c r="K274" s="89"/>
      <c r="L274" s="93"/>
      <c r="M274" s="90"/>
      <c r="N274" s="104"/>
      <c r="O274" s="105"/>
      <c r="P274" s="81" t="str">
        <f t="shared" si="29"/>
        <v/>
      </c>
      <c r="Q274" s="81" t="str">
        <f t="shared" si="27"/>
        <v/>
      </c>
      <c r="R274" s="95"/>
      <c r="S274" s="95"/>
      <c r="T274" s="130">
        <f>ROUNDDOWN(IF(B274&lt;&gt;"",IF(VLOOKUP(B274,Maßnahmen[#All],5,FALSE)=0,S274*VLOOKUP(B274,Maßnahmen[#All],6,FALSE),MIN(VLOOKUP(B274,Maßnahmen[#All],5,FALSE),S274*VLOOKUP(B274,Maßnahmen[#All],6,FALSE))),S274),2)</f>
        <v>0</v>
      </c>
      <c r="U274" s="137"/>
      <c r="V274" s="104"/>
      <c r="W274" s="139">
        <f>ROUNDDOWN(IF(B274&lt;&gt;"",IF(VLOOKUP(B274,Maßnahmen[#All],5,FALSE)=0,U274*VLOOKUP(B274,Maßnahmen[#All],6,FALSE),MIN(VLOOKUP(B274,Maßnahmen[#All],5,FALSE),U274*VLOOKUP(B274,Maßnahmen[#All],6,FALSE))),U274),2)</f>
        <v>0</v>
      </c>
      <c r="X274" s="182"/>
      <c r="Y274" s="175"/>
      <c r="Z274" s="20">
        <f t="shared" si="30"/>
        <v>100</v>
      </c>
      <c r="AA274">
        <f t="shared" si="28"/>
        <v>0</v>
      </c>
    </row>
    <row r="275" spans="1:27" ht="21" customHeight="1" x14ac:dyDescent="0.25">
      <c r="A275" s="101"/>
      <c r="B275" s="102"/>
      <c r="C275" s="147" t="str">
        <f>IF($B275="","",VLOOKUP($B275,Maßnahmen[],2,FALSE))</f>
        <v/>
      </c>
      <c r="D275" s="147" t="str">
        <f>IF($B275="","",VLOOKUP($B275,Maßnahmen[],3,FALSE))</f>
        <v/>
      </c>
      <c r="E275" s="147" t="str">
        <f>IF($B275="","",VLOOKUP($B275,Maßnahmen[],4,FALSE))</f>
        <v/>
      </c>
      <c r="F275" s="102"/>
      <c r="G275" s="102"/>
      <c r="H275" s="149"/>
      <c r="I275" s="103"/>
      <c r="J275" s="116" t="str">
        <f t="shared" si="26"/>
        <v/>
      </c>
      <c r="K275" s="89"/>
      <c r="L275" s="93"/>
      <c r="M275" s="90"/>
      <c r="N275" s="104"/>
      <c r="O275" s="105"/>
      <c r="P275" s="81" t="str">
        <f t="shared" si="29"/>
        <v/>
      </c>
      <c r="Q275" s="81" t="str">
        <f t="shared" si="27"/>
        <v/>
      </c>
      <c r="R275" s="95"/>
      <c r="S275" s="95"/>
      <c r="T275" s="130">
        <f>ROUNDDOWN(IF(B275&lt;&gt;"",IF(VLOOKUP(B275,Maßnahmen[#All],5,FALSE)=0,S275*VLOOKUP(B275,Maßnahmen[#All],6,FALSE),MIN(VLOOKUP(B275,Maßnahmen[#All],5,FALSE),S275*VLOOKUP(B275,Maßnahmen[#All],6,FALSE))),S275),2)</f>
        <v>0</v>
      </c>
      <c r="U275" s="137"/>
      <c r="V275" s="104"/>
      <c r="W275" s="139">
        <f>ROUNDDOWN(IF(B275&lt;&gt;"",IF(VLOOKUP(B275,Maßnahmen[#All],5,FALSE)=0,U275*VLOOKUP(B275,Maßnahmen[#All],6,FALSE),MIN(VLOOKUP(B275,Maßnahmen[#All],5,FALSE),U275*VLOOKUP(B275,Maßnahmen[#All],6,FALSE))),U275),2)</f>
        <v>0</v>
      </c>
      <c r="X275" s="182"/>
      <c r="Y275" s="175"/>
      <c r="Z275" s="20">
        <f t="shared" si="30"/>
        <v>100</v>
      </c>
      <c r="AA275">
        <f t="shared" si="28"/>
        <v>0</v>
      </c>
    </row>
    <row r="276" spans="1:27" ht="21" customHeight="1" x14ac:dyDescent="0.25">
      <c r="A276" s="101"/>
      <c r="B276" s="102"/>
      <c r="C276" s="147" t="str">
        <f>IF($B276="","",VLOOKUP($B276,Maßnahmen[],2,FALSE))</f>
        <v/>
      </c>
      <c r="D276" s="147" t="str">
        <f>IF($B276="","",VLOOKUP($B276,Maßnahmen[],3,FALSE))</f>
        <v/>
      </c>
      <c r="E276" s="147" t="str">
        <f>IF($B276="","",VLOOKUP($B276,Maßnahmen[],4,FALSE))</f>
        <v/>
      </c>
      <c r="F276" s="102"/>
      <c r="G276" s="102"/>
      <c r="H276" s="149"/>
      <c r="I276" s="103"/>
      <c r="J276" s="116" t="str">
        <f t="shared" si="26"/>
        <v/>
      </c>
      <c r="K276" s="89"/>
      <c r="L276" s="93"/>
      <c r="M276" s="90"/>
      <c r="N276" s="104"/>
      <c r="O276" s="105"/>
      <c r="P276" s="81" t="str">
        <f t="shared" si="29"/>
        <v/>
      </c>
      <c r="Q276" s="81" t="str">
        <f t="shared" si="27"/>
        <v/>
      </c>
      <c r="R276" s="95"/>
      <c r="S276" s="95"/>
      <c r="T276" s="130">
        <f>ROUNDDOWN(IF(B276&lt;&gt;"",IF(VLOOKUP(B276,Maßnahmen[#All],5,FALSE)=0,S276*VLOOKUP(B276,Maßnahmen[#All],6,FALSE),MIN(VLOOKUP(B276,Maßnahmen[#All],5,FALSE),S276*VLOOKUP(B276,Maßnahmen[#All],6,FALSE))),S276),2)</f>
        <v>0</v>
      </c>
      <c r="U276" s="137"/>
      <c r="V276" s="104"/>
      <c r="W276" s="139">
        <f>ROUNDDOWN(IF(B276&lt;&gt;"",IF(VLOOKUP(B276,Maßnahmen[#All],5,FALSE)=0,U276*VLOOKUP(B276,Maßnahmen[#All],6,FALSE),MIN(VLOOKUP(B276,Maßnahmen[#All],5,FALSE),U276*VLOOKUP(B276,Maßnahmen[#All],6,FALSE))),U276),2)</f>
        <v>0</v>
      </c>
      <c r="X276" s="182"/>
      <c r="Y276" s="175"/>
      <c r="Z276" s="20">
        <f t="shared" si="30"/>
        <v>100</v>
      </c>
      <c r="AA276">
        <f t="shared" si="28"/>
        <v>0</v>
      </c>
    </row>
    <row r="277" spans="1:27" ht="21" customHeight="1" x14ac:dyDescent="0.25">
      <c r="A277" s="101"/>
      <c r="B277" s="102"/>
      <c r="C277" s="147" t="str">
        <f>IF($B277="","",VLOOKUP($B277,Maßnahmen[],2,FALSE))</f>
        <v/>
      </c>
      <c r="D277" s="147" t="str">
        <f>IF($B277="","",VLOOKUP($B277,Maßnahmen[],3,FALSE))</f>
        <v/>
      </c>
      <c r="E277" s="147" t="str">
        <f>IF($B277="","",VLOOKUP($B277,Maßnahmen[],4,FALSE))</f>
        <v/>
      </c>
      <c r="F277" s="102"/>
      <c r="G277" s="102"/>
      <c r="H277" s="149"/>
      <c r="I277" s="103"/>
      <c r="J277" s="116" t="str">
        <f t="shared" si="26"/>
        <v/>
      </c>
      <c r="K277" s="89"/>
      <c r="L277" s="93"/>
      <c r="M277" s="90"/>
      <c r="N277" s="104"/>
      <c r="O277" s="105"/>
      <c r="P277" s="81" t="str">
        <f t="shared" si="29"/>
        <v/>
      </c>
      <c r="Q277" s="81" t="str">
        <f t="shared" si="27"/>
        <v/>
      </c>
      <c r="R277" s="95"/>
      <c r="S277" s="95"/>
      <c r="T277" s="130">
        <f>ROUNDDOWN(IF(B277&lt;&gt;"",IF(VLOOKUP(B277,Maßnahmen[#All],5,FALSE)=0,S277*VLOOKUP(B277,Maßnahmen[#All],6,FALSE),MIN(VLOOKUP(B277,Maßnahmen[#All],5,FALSE),S277*VLOOKUP(B277,Maßnahmen[#All],6,FALSE))),S277),2)</f>
        <v>0</v>
      </c>
      <c r="U277" s="137"/>
      <c r="V277" s="104"/>
      <c r="W277" s="139">
        <f>ROUNDDOWN(IF(B277&lt;&gt;"",IF(VLOOKUP(B277,Maßnahmen[#All],5,FALSE)=0,U277*VLOOKUP(B277,Maßnahmen[#All],6,FALSE),MIN(VLOOKUP(B277,Maßnahmen[#All],5,FALSE),U277*VLOOKUP(B277,Maßnahmen[#All],6,FALSE))),U277),2)</f>
        <v>0</v>
      </c>
      <c r="X277" s="182"/>
      <c r="Y277" s="175"/>
      <c r="Z277" s="20">
        <f t="shared" si="30"/>
        <v>100</v>
      </c>
      <c r="AA277">
        <f t="shared" si="28"/>
        <v>0</v>
      </c>
    </row>
    <row r="278" spans="1:27" ht="21" customHeight="1" x14ac:dyDescent="0.25">
      <c r="A278" s="101"/>
      <c r="B278" s="102"/>
      <c r="C278" s="147" t="str">
        <f>IF($B278="","",VLOOKUP($B278,Maßnahmen[],2,FALSE))</f>
        <v/>
      </c>
      <c r="D278" s="147" t="str">
        <f>IF($B278="","",VLOOKUP($B278,Maßnahmen[],3,FALSE))</f>
        <v/>
      </c>
      <c r="E278" s="147" t="str">
        <f>IF($B278="","",VLOOKUP($B278,Maßnahmen[],4,FALSE))</f>
        <v/>
      </c>
      <c r="F278" s="102"/>
      <c r="G278" s="102"/>
      <c r="H278" s="149"/>
      <c r="I278" s="103"/>
      <c r="J278" s="116" t="str">
        <f t="shared" si="26"/>
        <v/>
      </c>
      <c r="K278" s="89"/>
      <c r="L278" s="93"/>
      <c r="M278" s="90"/>
      <c r="N278" s="104"/>
      <c r="O278" s="105"/>
      <c r="P278" s="81" t="str">
        <f t="shared" si="29"/>
        <v/>
      </c>
      <c r="Q278" s="81" t="str">
        <f t="shared" si="27"/>
        <v/>
      </c>
      <c r="R278" s="95"/>
      <c r="S278" s="95"/>
      <c r="T278" s="130">
        <f>ROUNDDOWN(IF(B278&lt;&gt;"",IF(VLOOKUP(B278,Maßnahmen[#All],5,FALSE)=0,S278*VLOOKUP(B278,Maßnahmen[#All],6,FALSE),MIN(VLOOKUP(B278,Maßnahmen[#All],5,FALSE),S278*VLOOKUP(B278,Maßnahmen[#All],6,FALSE))),S278),2)</f>
        <v>0</v>
      </c>
      <c r="U278" s="137"/>
      <c r="V278" s="104"/>
      <c r="W278" s="139">
        <f>ROUNDDOWN(IF(B278&lt;&gt;"",IF(VLOOKUP(B278,Maßnahmen[#All],5,FALSE)=0,U278*VLOOKUP(B278,Maßnahmen[#All],6,FALSE),MIN(VLOOKUP(B278,Maßnahmen[#All],5,FALSE),U278*VLOOKUP(B278,Maßnahmen[#All],6,FALSE))),U278),2)</f>
        <v>0</v>
      </c>
      <c r="X278" s="182"/>
      <c r="Y278" s="175"/>
      <c r="Z278" s="20">
        <f t="shared" si="30"/>
        <v>100</v>
      </c>
      <c r="AA278">
        <f t="shared" si="28"/>
        <v>0</v>
      </c>
    </row>
    <row r="279" spans="1:27" ht="21" customHeight="1" x14ac:dyDescent="0.25">
      <c r="A279" s="101"/>
      <c r="B279" s="102"/>
      <c r="C279" s="147" t="str">
        <f>IF($B279="","",VLOOKUP($B279,Maßnahmen[],2,FALSE))</f>
        <v/>
      </c>
      <c r="D279" s="147" t="str">
        <f>IF($B279="","",VLOOKUP($B279,Maßnahmen[],3,FALSE))</f>
        <v/>
      </c>
      <c r="E279" s="147" t="str">
        <f>IF($B279="","",VLOOKUP($B279,Maßnahmen[],4,FALSE))</f>
        <v/>
      </c>
      <c r="F279" s="102"/>
      <c r="G279" s="102"/>
      <c r="H279" s="149"/>
      <c r="I279" s="103"/>
      <c r="J279" s="116" t="str">
        <f t="shared" si="26"/>
        <v/>
      </c>
      <c r="K279" s="89"/>
      <c r="L279" s="93"/>
      <c r="M279" s="90"/>
      <c r="N279" s="104"/>
      <c r="O279" s="105"/>
      <c r="P279" s="81" t="str">
        <f t="shared" si="29"/>
        <v/>
      </c>
      <c r="Q279" s="81" t="str">
        <f t="shared" si="27"/>
        <v/>
      </c>
      <c r="R279" s="95"/>
      <c r="S279" s="95"/>
      <c r="T279" s="130">
        <f>ROUNDDOWN(IF(B279&lt;&gt;"",IF(VLOOKUP(B279,Maßnahmen[#All],5,FALSE)=0,S279*VLOOKUP(B279,Maßnahmen[#All],6,FALSE),MIN(VLOOKUP(B279,Maßnahmen[#All],5,FALSE),S279*VLOOKUP(B279,Maßnahmen[#All],6,FALSE))),S279),2)</f>
        <v>0</v>
      </c>
      <c r="U279" s="137"/>
      <c r="V279" s="104"/>
      <c r="W279" s="139">
        <f>ROUNDDOWN(IF(B279&lt;&gt;"",IF(VLOOKUP(B279,Maßnahmen[#All],5,FALSE)=0,U279*VLOOKUP(B279,Maßnahmen[#All],6,FALSE),MIN(VLOOKUP(B279,Maßnahmen[#All],5,FALSE),U279*VLOOKUP(B279,Maßnahmen[#All],6,FALSE))),U279),2)</f>
        <v>0</v>
      </c>
      <c r="X279" s="182"/>
      <c r="Y279" s="175"/>
      <c r="Z279" s="20">
        <f t="shared" si="30"/>
        <v>100</v>
      </c>
      <c r="AA279">
        <f t="shared" si="28"/>
        <v>0</v>
      </c>
    </row>
    <row r="280" spans="1:27" ht="21" customHeight="1" x14ac:dyDescent="0.25">
      <c r="A280" s="101"/>
      <c r="B280" s="102"/>
      <c r="C280" s="147" t="str">
        <f>IF($B280="","",VLOOKUP($B280,Maßnahmen[],2,FALSE))</f>
        <v/>
      </c>
      <c r="D280" s="147" t="str">
        <f>IF($B280="","",VLOOKUP($B280,Maßnahmen[],3,FALSE))</f>
        <v/>
      </c>
      <c r="E280" s="147" t="str">
        <f>IF($B280="","",VLOOKUP($B280,Maßnahmen[],4,FALSE))</f>
        <v/>
      </c>
      <c r="F280" s="102"/>
      <c r="G280" s="102"/>
      <c r="H280" s="149"/>
      <c r="I280" s="103"/>
      <c r="J280" s="116" t="str">
        <f t="shared" si="26"/>
        <v/>
      </c>
      <c r="K280" s="89"/>
      <c r="L280" s="93"/>
      <c r="M280" s="90"/>
      <c r="N280" s="104"/>
      <c r="O280" s="105"/>
      <c r="P280" s="81" t="str">
        <f t="shared" si="29"/>
        <v/>
      </c>
      <c r="Q280" s="81" t="str">
        <f t="shared" si="27"/>
        <v/>
      </c>
      <c r="R280" s="95"/>
      <c r="S280" s="95"/>
      <c r="T280" s="130">
        <f>ROUNDDOWN(IF(B280&lt;&gt;"",IF(VLOOKUP(B280,Maßnahmen[#All],5,FALSE)=0,S280*VLOOKUP(B280,Maßnahmen[#All],6,FALSE),MIN(VLOOKUP(B280,Maßnahmen[#All],5,FALSE),S280*VLOOKUP(B280,Maßnahmen[#All],6,FALSE))),S280),2)</f>
        <v>0</v>
      </c>
      <c r="U280" s="137"/>
      <c r="V280" s="104"/>
      <c r="W280" s="139">
        <f>ROUNDDOWN(IF(B280&lt;&gt;"",IF(VLOOKUP(B280,Maßnahmen[#All],5,FALSE)=0,U280*VLOOKUP(B280,Maßnahmen[#All],6,FALSE),MIN(VLOOKUP(B280,Maßnahmen[#All],5,FALSE),U280*VLOOKUP(B280,Maßnahmen[#All],6,FALSE))),U280),2)</f>
        <v>0</v>
      </c>
      <c r="X280" s="182"/>
      <c r="Y280" s="175"/>
      <c r="Z280" s="20">
        <f t="shared" si="30"/>
        <v>100</v>
      </c>
      <c r="AA280">
        <f t="shared" si="28"/>
        <v>0</v>
      </c>
    </row>
    <row r="281" spans="1:27" ht="21" customHeight="1" x14ac:dyDescent="0.25">
      <c r="A281" s="101"/>
      <c r="B281" s="102"/>
      <c r="C281" s="147" t="str">
        <f>IF($B281="","",VLOOKUP($B281,Maßnahmen[],2,FALSE))</f>
        <v/>
      </c>
      <c r="D281" s="147" t="str">
        <f>IF($B281="","",VLOOKUP($B281,Maßnahmen[],3,FALSE))</f>
        <v/>
      </c>
      <c r="E281" s="147" t="str">
        <f>IF($B281="","",VLOOKUP($B281,Maßnahmen[],4,FALSE))</f>
        <v/>
      </c>
      <c r="F281" s="102"/>
      <c r="G281" s="102"/>
      <c r="H281" s="149"/>
      <c r="I281" s="103"/>
      <c r="J281" s="116" t="str">
        <f t="shared" si="26"/>
        <v/>
      </c>
      <c r="K281" s="89"/>
      <c r="L281" s="93"/>
      <c r="M281" s="90"/>
      <c r="N281" s="104"/>
      <c r="O281" s="105"/>
      <c r="P281" s="81" t="str">
        <f t="shared" si="29"/>
        <v/>
      </c>
      <c r="Q281" s="81" t="str">
        <f t="shared" si="27"/>
        <v/>
      </c>
      <c r="R281" s="95"/>
      <c r="S281" s="95"/>
      <c r="T281" s="130">
        <f>ROUNDDOWN(IF(B281&lt;&gt;"",IF(VLOOKUP(B281,Maßnahmen[#All],5,FALSE)=0,S281*VLOOKUP(B281,Maßnahmen[#All],6,FALSE),MIN(VLOOKUP(B281,Maßnahmen[#All],5,FALSE),S281*VLOOKUP(B281,Maßnahmen[#All],6,FALSE))),S281),2)</f>
        <v>0</v>
      </c>
      <c r="U281" s="137"/>
      <c r="V281" s="104"/>
      <c r="W281" s="139">
        <f>ROUNDDOWN(IF(B281&lt;&gt;"",IF(VLOOKUP(B281,Maßnahmen[#All],5,FALSE)=0,U281*VLOOKUP(B281,Maßnahmen[#All],6,FALSE),MIN(VLOOKUP(B281,Maßnahmen[#All],5,FALSE),U281*VLOOKUP(B281,Maßnahmen[#All],6,FALSE))),U281),2)</f>
        <v>0</v>
      </c>
      <c r="X281" s="182"/>
      <c r="Y281" s="175"/>
      <c r="Z281" s="20">
        <f t="shared" si="30"/>
        <v>100</v>
      </c>
      <c r="AA281">
        <f t="shared" si="28"/>
        <v>0</v>
      </c>
    </row>
    <row r="282" spans="1:27" ht="21" customHeight="1" x14ac:dyDescent="0.25">
      <c r="A282" s="101"/>
      <c r="B282" s="102"/>
      <c r="C282" s="147" t="str">
        <f>IF($B282="","",VLOOKUP($B282,Maßnahmen[],2,FALSE))</f>
        <v/>
      </c>
      <c r="D282" s="147" t="str">
        <f>IF($B282="","",VLOOKUP($B282,Maßnahmen[],3,FALSE))</f>
        <v/>
      </c>
      <c r="E282" s="147" t="str">
        <f>IF($B282="","",VLOOKUP($B282,Maßnahmen[],4,FALSE))</f>
        <v/>
      </c>
      <c r="F282" s="102"/>
      <c r="G282" s="102"/>
      <c r="H282" s="149"/>
      <c r="I282" s="103"/>
      <c r="J282" s="116" t="str">
        <f t="shared" si="26"/>
        <v/>
      </c>
      <c r="K282" s="89"/>
      <c r="L282" s="93"/>
      <c r="M282" s="90"/>
      <c r="N282" s="104"/>
      <c r="O282" s="105"/>
      <c r="P282" s="81" t="str">
        <f t="shared" si="29"/>
        <v/>
      </c>
      <c r="Q282" s="81" t="str">
        <f t="shared" si="27"/>
        <v/>
      </c>
      <c r="R282" s="95"/>
      <c r="S282" s="95"/>
      <c r="T282" s="130">
        <f>ROUNDDOWN(IF(B282&lt;&gt;"",IF(VLOOKUP(B282,Maßnahmen[#All],5,FALSE)=0,S282*VLOOKUP(B282,Maßnahmen[#All],6,FALSE),MIN(VLOOKUP(B282,Maßnahmen[#All],5,FALSE),S282*VLOOKUP(B282,Maßnahmen[#All],6,FALSE))),S282),2)</f>
        <v>0</v>
      </c>
      <c r="U282" s="137"/>
      <c r="V282" s="104"/>
      <c r="W282" s="139">
        <f>ROUNDDOWN(IF(B282&lt;&gt;"",IF(VLOOKUP(B282,Maßnahmen[#All],5,FALSE)=0,U282*VLOOKUP(B282,Maßnahmen[#All],6,FALSE),MIN(VLOOKUP(B282,Maßnahmen[#All],5,FALSE),U282*VLOOKUP(B282,Maßnahmen[#All],6,FALSE))),U282),2)</f>
        <v>0</v>
      </c>
      <c r="X282" s="182"/>
      <c r="Y282" s="175"/>
      <c r="Z282" s="20">
        <f t="shared" si="30"/>
        <v>100</v>
      </c>
      <c r="AA282">
        <f t="shared" si="28"/>
        <v>0</v>
      </c>
    </row>
    <row r="283" spans="1:27" ht="21" customHeight="1" x14ac:dyDescent="0.25">
      <c r="A283" s="101"/>
      <c r="B283" s="102"/>
      <c r="C283" s="147" t="str">
        <f>IF($B283="","",VLOOKUP($B283,Maßnahmen[],2,FALSE))</f>
        <v/>
      </c>
      <c r="D283" s="147" t="str">
        <f>IF($B283="","",VLOOKUP($B283,Maßnahmen[],3,FALSE))</f>
        <v/>
      </c>
      <c r="E283" s="147" t="str">
        <f>IF($B283="","",VLOOKUP($B283,Maßnahmen[],4,FALSE))</f>
        <v/>
      </c>
      <c r="F283" s="102"/>
      <c r="G283" s="102"/>
      <c r="H283" s="149"/>
      <c r="I283" s="103"/>
      <c r="J283" s="116" t="str">
        <f t="shared" si="26"/>
        <v/>
      </c>
      <c r="K283" s="89"/>
      <c r="L283" s="93"/>
      <c r="M283" s="90"/>
      <c r="N283" s="104"/>
      <c r="O283" s="105"/>
      <c r="P283" s="81" t="str">
        <f t="shared" si="29"/>
        <v/>
      </c>
      <c r="Q283" s="81" t="str">
        <f t="shared" si="27"/>
        <v/>
      </c>
      <c r="R283" s="95"/>
      <c r="S283" s="95"/>
      <c r="T283" s="130">
        <f>ROUNDDOWN(IF(B283&lt;&gt;"",IF(VLOOKUP(B283,Maßnahmen[#All],5,FALSE)=0,S283*VLOOKUP(B283,Maßnahmen[#All],6,FALSE),MIN(VLOOKUP(B283,Maßnahmen[#All],5,FALSE),S283*VLOOKUP(B283,Maßnahmen[#All],6,FALSE))),S283),2)</f>
        <v>0</v>
      </c>
      <c r="U283" s="137"/>
      <c r="V283" s="104"/>
      <c r="W283" s="139">
        <f>ROUNDDOWN(IF(B283&lt;&gt;"",IF(VLOOKUP(B283,Maßnahmen[#All],5,FALSE)=0,U283*VLOOKUP(B283,Maßnahmen[#All],6,FALSE),MIN(VLOOKUP(B283,Maßnahmen[#All],5,FALSE),U283*VLOOKUP(B283,Maßnahmen[#All],6,FALSE))),U283),2)</f>
        <v>0</v>
      </c>
      <c r="X283" s="182"/>
      <c r="Y283" s="175"/>
      <c r="Z283" s="20">
        <f t="shared" si="30"/>
        <v>100</v>
      </c>
      <c r="AA283">
        <f t="shared" si="28"/>
        <v>0</v>
      </c>
    </row>
    <row r="284" spans="1:27" ht="21" customHeight="1" x14ac:dyDescent="0.25">
      <c r="A284" s="101"/>
      <c r="B284" s="102"/>
      <c r="C284" s="147" t="str">
        <f>IF($B284="","",VLOOKUP($B284,Maßnahmen[],2,FALSE))</f>
        <v/>
      </c>
      <c r="D284" s="147" t="str">
        <f>IF($B284="","",VLOOKUP($B284,Maßnahmen[],3,FALSE))</f>
        <v/>
      </c>
      <c r="E284" s="147" t="str">
        <f>IF($B284="","",VLOOKUP($B284,Maßnahmen[],4,FALSE))</f>
        <v/>
      </c>
      <c r="F284" s="102"/>
      <c r="G284" s="102"/>
      <c r="H284" s="149"/>
      <c r="I284" s="103"/>
      <c r="J284" s="116" t="str">
        <f t="shared" si="26"/>
        <v/>
      </c>
      <c r="K284" s="89"/>
      <c r="L284" s="93"/>
      <c r="M284" s="90"/>
      <c r="N284" s="104"/>
      <c r="O284" s="105"/>
      <c r="P284" s="81" t="str">
        <f t="shared" si="29"/>
        <v/>
      </c>
      <c r="Q284" s="81" t="str">
        <f t="shared" si="27"/>
        <v/>
      </c>
      <c r="R284" s="95"/>
      <c r="S284" s="95"/>
      <c r="T284" s="130">
        <f>ROUNDDOWN(IF(B284&lt;&gt;"",IF(VLOOKUP(B284,Maßnahmen[#All],5,FALSE)=0,S284*VLOOKUP(B284,Maßnahmen[#All],6,FALSE),MIN(VLOOKUP(B284,Maßnahmen[#All],5,FALSE),S284*VLOOKUP(B284,Maßnahmen[#All],6,FALSE))),S284),2)</f>
        <v>0</v>
      </c>
      <c r="U284" s="137"/>
      <c r="V284" s="104"/>
      <c r="W284" s="139">
        <f>ROUNDDOWN(IF(B284&lt;&gt;"",IF(VLOOKUP(B284,Maßnahmen[#All],5,FALSE)=0,U284*VLOOKUP(B284,Maßnahmen[#All],6,FALSE),MIN(VLOOKUP(B284,Maßnahmen[#All],5,FALSE),U284*VLOOKUP(B284,Maßnahmen[#All],6,FALSE))),U284),2)</f>
        <v>0</v>
      </c>
      <c r="X284" s="182"/>
      <c r="Y284" s="175"/>
      <c r="Z284" s="20">
        <f t="shared" si="30"/>
        <v>100</v>
      </c>
      <c r="AA284">
        <f t="shared" si="28"/>
        <v>0</v>
      </c>
    </row>
    <row r="285" spans="1:27" ht="21" customHeight="1" x14ac:dyDescent="0.25">
      <c r="A285" s="101"/>
      <c r="B285" s="102"/>
      <c r="C285" s="147" t="str">
        <f>IF($B285="","",VLOOKUP($B285,Maßnahmen[],2,FALSE))</f>
        <v/>
      </c>
      <c r="D285" s="147" t="str">
        <f>IF($B285="","",VLOOKUP($B285,Maßnahmen[],3,FALSE))</f>
        <v/>
      </c>
      <c r="E285" s="147" t="str">
        <f>IF($B285="","",VLOOKUP($B285,Maßnahmen[],4,FALSE))</f>
        <v/>
      </c>
      <c r="F285" s="102"/>
      <c r="G285" s="102"/>
      <c r="H285" s="149"/>
      <c r="I285" s="103"/>
      <c r="J285" s="116" t="str">
        <f t="shared" si="26"/>
        <v/>
      </c>
      <c r="K285" s="89"/>
      <c r="L285" s="93"/>
      <c r="M285" s="90"/>
      <c r="N285" s="104"/>
      <c r="O285" s="105"/>
      <c r="P285" s="81" t="str">
        <f t="shared" si="29"/>
        <v/>
      </c>
      <c r="Q285" s="81" t="str">
        <f t="shared" si="27"/>
        <v/>
      </c>
      <c r="R285" s="95"/>
      <c r="S285" s="95"/>
      <c r="T285" s="130">
        <f>ROUNDDOWN(IF(B285&lt;&gt;"",IF(VLOOKUP(B285,Maßnahmen[#All],5,FALSE)=0,S285*VLOOKUP(B285,Maßnahmen[#All],6,FALSE),MIN(VLOOKUP(B285,Maßnahmen[#All],5,FALSE),S285*VLOOKUP(B285,Maßnahmen[#All],6,FALSE))),S285),2)</f>
        <v>0</v>
      </c>
      <c r="U285" s="137"/>
      <c r="V285" s="104"/>
      <c r="W285" s="139">
        <f>ROUNDDOWN(IF(B285&lt;&gt;"",IF(VLOOKUP(B285,Maßnahmen[#All],5,FALSE)=0,U285*VLOOKUP(B285,Maßnahmen[#All],6,FALSE),MIN(VLOOKUP(B285,Maßnahmen[#All],5,FALSE),U285*VLOOKUP(B285,Maßnahmen[#All],6,FALSE))),U285),2)</f>
        <v>0</v>
      </c>
      <c r="X285" s="182"/>
      <c r="Y285" s="175"/>
      <c r="Z285" s="20">
        <f t="shared" si="30"/>
        <v>100</v>
      </c>
      <c r="AA285">
        <f t="shared" si="28"/>
        <v>0</v>
      </c>
    </row>
    <row r="286" spans="1:27" ht="21" customHeight="1" x14ac:dyDescent="0.25">
      <c r="A286" s="101"/>
      <c r="B286" s="102"/>
      <c r="C286" s="147" t="str">
        <f>IF($B286="","",VLOOKUP($B286,Maßnahmen[],2,FALSE))</f>
        <v/>
      </c>
      <c r="D286" s="147" t="str">
        <f>IF($B286="","",VLOOKUP($B286,Maßnahmen[],3,FALSE))</f>
        <v/>
      </c>
      <c r="E286" s="147" t="str">
        <f>IF($B286="","",VLOOKUP($B286,Maßnahmen[],4,FALSE))</f>
        <v/>
      </c>
      <c r="F286" s="102"/>
      <c r="G286" s="102"/>
      <c r="H286" s="149"/>
      <c r="I286" s="103"/>
      <c r="J286" s="116" t="str">
        <f t="shared" si="26"/>
        <v/>
      </c>
      <c r="K286" s="89"/>
      <c r="L286" s="93"/>
      <c r="M286" s="90"/>
      <c r="N286" s="104"/>
      <c r="O286" s="105"/>
      <c r="P286" s="81" t="str">
        <f t="shared" si="29"/>
        <v/>
      </c>
      <c r="Q286" s="81" t="str">
        <f t="shared" si="27"/>
        <v/>
      </c>
      <c r="R286" s="95"/>
      <c r="S286" s="95"/>
      <c r="T286" s="130">
        <f>ROUNDDOWN(IF(B286&lt;&gt;"",IF(VLOOKUP(B286,Maßnahmen[#All],5,FALSE)=0,S286*VLOOKUP(B286,Maßnahmen[#All],6,FALSE),MIN(VLOOKUP(B286,Maßnahmen[#All],5,FALSE),S286*VLOOKUP(B286,Maßnahmen[#All],6,FALSE))),S286),2)</f>
        <v>0</v>
      </c>
      <c r="U286" s="137"/>
      <c r="V286" s="104"/>
      <c r="W286" s="139">
        <f>ROUNDDOWN(IF(B286&lt;&gt;"",IF(VLOOKUP(B286,Maßnahmen[#All],5,FALSE)=0,U286*VLOOKUP(B286,Maßnahmen[#All],6,FALSE),MIN(VLOOKUP(B286,Maßnahmen[#All],5,FALSE),U286*VLOOKUP(B286,Maßnahmen[#All],6,FALSE))),U286),2)</f>
        <v>0</v>
      </c>
      <c r="X286" s="182"/>
      <c r="Y286" s="175"/>
      <c r="Z286" s="20">
        <f t="shared" si="30"/>
        <v>100</v>
      </c>
      <c r="AA286">
        <f t="shared" si="28"/>
        <v>0</v>
      </c>
    </row>
    <row r="287" spans="1:27" ht="21" customHeight="1" x14ac:dyDescent="0.25">
      <c r="A287" s="101"/>
      <c r="B287" s="102"/>
      <c r="C287" s="147" t="str">
        <f>IF($B287="","",VLOOKUP($B287,Maßnahmen[],2,FALSE))</f>
        <v/>
      </c>
      <c r="D287" s="147" t="str">
        <f>IF($B287="","",VLOOKUP($B287,Maßnahmen[],3,FALSE))</f>
        <v/>
      </c>
      <c r="E287" s="147" t="str">
        <f>IF($B287="","",VLOOKUP($B287,Maßnahmen[],4,FALSE))</f>
        <v/>
      </c>
      <c r="F287" s="102"/>
      <c r="G287" s="102"/>
      <c r="H287" s="149"/>
      <c r="I287" s="103"/>
      <c r="J287" s="116" t="str">
        <f t="shared" si="26"/>
        <v/>
      </c>
      <c r="K287" s="89"/>
      <c r="L287" s="93"/>
      <c r="M287" s="90"/>
      <c r="N287" s="104"/>
      <c r="O287" s="105"/>
      <c r="P287" s="81" t="str">
        <f t="shared" si="29"/>
        <v/>
      </c>
      <c r="Q287" s="81" t="str">
        <f t="shared" si="27"/>
        <v/>
      </c>
      <c r="R287" s="95"/>
      <c r="S287" s="95"/>
      <c r="T287" s="130">
        <f>ROUNDDOWN(IF(B287&lt;&gt;"",IF(VLOOKUP(B287,Maßnahmen[#All],5,FALSE)=0,S287*VLOOKUP(B287,Maßnahmen[#All],6,FALSE),MIN(VLOOKUP(B287,Maßnahmen[#All],5,FALSE),S287*VLOOKUP(B287,Maßnahmen[#All],6,FALSE))),S287),2)</f>
        <v>0</v>
      </c>
      <c r="U287" s="137"/>
      <c r="V287" s="104"/>
      <c r="W287" s="139">
        <f>ROUNDDOWN(IF(B287&lt;&gt;"",IF(VLOOKUP(B287,Maßnahmen[#All],5,FALSE)=0,U287*VLOOKUP(B287,Maßnahmen[#All],6,FALSE),MIN(VLOOKUP(B287,Maßnahmen[#All],5,FALSE),U287*VLOOKUP(B287,Maßnahmen[#All],6,FALSE))),U287),2)</f>
        <v>0</v>
      </c>
      <c r="X287" s="182"/>
      <c r="Y287" s="175"/>
      <c r="Z287" s="20">
        <f t="shared" si="30"/>
        <v>100</v>
      </c>
      <c r="AA287">
        <f t="shared" si="28"/>
        <v>0</v>
      </c>
    </row>
    <row r="288" spans="1:27" ht="21" customHeight="1" x14ac:dyDescent="0.25">
      <c r="A288" s="101"/>
      <c r="B288" s="102"/>
      <c r="C288" s="147" t="str">
        <f>IF($B288="","",VLOOKUP($B288,Maßnahmen[],2,FALSE))</f>
        <v/>
      </c>
      <c r="D288" s="147" t="str">
        <f>IF($B288="","",VLOOKUP($B288,Maßnahmen[],3,FALSE))</f>
        <v/>
      </c>
      <c r="E288" s="147" t="str">
        <f>IF($B288="","",VLOOKUP($B288,Maßnahmen[],4,FALSE))</f>
        <v/>
      </c>
      <c r="F288" s="102"/>
      <c r="G288" s="102"/>
      <c r="H288" s="149"/>
      <c r="I288" s="103"/>
      <c r="J288" s="116" t="str">
        <f t="shared" si="26"/>
        <v/>
      </c>
      <c r="K288" s="89"/>
      <c r="L288" s="93"/>
      <c r="M288" s="90"/>
      <c r="N288" s="104"/>
      <c r="O288" s="105"/>
      <c r="P288" s="81" t="str">
        <f t="shared" si="29"/>
        <v/>
      </c>
      <c r="Q288" s="81" t="str">
        <f t="shared" si="27"/>
        <v/>
      </c>
      <c r="R288" s="95"/>
      <c r="S288" s="95"/>
      <c r="T288" s="130">
        <f>ROUNDDOWN(IF(B288&lt;&gt;"",IF(VLOOKUP(B288,Maßnahmen[#All],5,FALSE)=0,S288*VLOOKUP(B288,Maßnahmen[#All],6,FALSE),MIN(VLOOKUP(B288,Maßnahmen[#All],5,FALSE),S288*VLOOKUP(B288,Maßnahmen[#All],6,FALSE))),S288),2)</f>
        <v>0</v>
      </c>
      <c r="U288" s="137"/>
      <c r="V288" s="104"/>
      <c r="W288" s="139">
        <f>ROUNDDOWN(IF(B288&lt;&gt;"",IF(VLOOKUP(B288,Maßnahmen[#All],5,FALSE)=0,U288*VLOOKUP(B288,Maßnahmen[#All],6,FALSE),MIN(VLOOKUP(B288,Maßnahmen[#All],5,FALSE),U288*VLOOKUP(B288,Maßnahmen[#All],6,FALSE))),U288),2)</f>
        <v>0</v>
      </c>
      <c r="X288" s="182"/>
      <c r="Y288" s="175"/>
      <c r="Z288" s="20">
        <f t="shared" si="30"/>
        <v>100</v>
      </c>
      <c r="AA288">
        <f t="shared" si="28"/>
        <v>0</v>
      </c>
    </row>
    <row r="289" spans="1:27" ht="21" customHeight="1" x14ac:dyDescent="0.25">
      <c r="A289" s="101"/>
      <c r="B289" s="102"/>
      <c r="C289" s="147" t="str">
        <f>IF($B289="","",VLOOKUP($B289,Maßnahmen[],2,FALSE))</f>
        <v/>
      </c>
      <c r="D289" s="147" t="str">
        <f>IF($B289="","",VLOOKUP($B289,Maßnahmen[],3,FALSE))</f>
        <v/>
      </c>
      <c r="E289" s="147" t="str">
        <f>IF($B289="","",VLOOKUP($B289,Maßnahmen[],4,FALSE))</f>
        <v/>
      </c>
      <c r="F289" s="102"/>
      <c r="G289" s="102"/>
      <c r="H289" s="149"/>
      <c r="I289" s="103"/>
      <c r="J289" s="116" t="str">
        <f t="shared" si="26"/>
        <v/>
      </c>
      <c r="K289" s="89"/>
      <c r="L289" s="93"/>
      <c r="M289" s="90"/>
      <c r="N289" s="104"/>
      <c r="O289" s="105"/>
      <c r="P289" s="81" t="str">
        <f t="shared" si="29"/>
        <v/>
      </c>
      <c r="Q289" s="81" t="str">
        <f t="shared" si="27"/>
        <v/>
      </c>
      <c r="R289" s="95"/>
      <c r="S289" s="95"/>
      <c r="T289" s="130">
        <f>ROUNDDOWN(IF(B289&lt;&gt;"",IF(VLOOKUP(B289,Maßnahmen[#All],5,FALSE)=0,S289*VLOOKUP(B289,Maßnahmen[#All],6,FALSE),MIN(VLOOKUP(B289,Maßnahmen[#All],5,FALSE),S289*VLOOKUP(B289,Maßnahmen[#All],6,FALSE))),S289),2)</f>
        <v>0</v>
      </c>
      <c r="U289" s="137"/>
      <c r="V289" s="104"/>
      <c r="W289" s="139">
        <f>ROUNDDOWN(IF(B289&lt;&gt;"",IF(VLOOKUP(B289,Maßnahmen[#All],5,FALSE)=0,U289*VLOOKUP(B289,Maßnahmen[#All],6,FALSE),MIN(VLOOKUP(B289,Maßnahmen[#All],5,FALSE),U289*VLOOKUP(B289,Maßnahmen[#All],6,FALSE))),U289),2)</f>
        <v>0</v>
      </c>
      <c r="X289" s="182"/>
      <c r="Y289" s="175"/>
      <c r="Z289" s="20">
        <f t="shared" si="30"/>
        <v>100</v>
      </c>
      <c r="AA289">
        <f t="shared" si="28"/>
        <v>0</v>
      </c>
    </row>
    <row r="290" spans="1:27" ht="21" customHeight="1" x14ac:dyDescent="0.25">
      <c r="A290" s="101"/>
      <c r="B290" s="102"/>
      <c r="C290" s="147" t="str">
        <f>IF($B290="","",VLOOKUP($B290,Maßnahmen[],2,FALSE))</f>
        <v/>
      </c>
      <c r="D290" s="147" t="str">
        <f>IF($B290="","",VLOOKUP($B290,Maßnahmen[],3,FALSE))</f>
        <v/>
      </c>
      <c r="E290" s="147" t="str">
        <f>IF($B290="","",VLOOKUP($B290,Maßnahmen[],4,FALSE))</f>
        <v/>
      </c>
      <c r="F290" s="102"/>
      <c r="G290" s="102"/>
      <c r="H290" s="149"/>
      <c r="I290" s="103"/>
      <c r="J290" s="116" t="str">
        <f t="shared" si="26"/>
        <v/>
      </c>
      <c r="K290" s="89"/>
      <c r="L290" s="93"/>
      <c r="M290" s="90"/>
      <c r="N290" s="104"/>
      <c r="O290" s="105"/>
      <c r="P290" s="81" t="str">
        <f t="shared" si="29"/>
        <v/>
      </c>
      <c r="Q290" s="81" t="str">
        <f t="shared" si="27"/>
        <v/>
      </c>
      <c r="R290" s="95"/>
      <c r="S290" s="95"/>
      <c r="T290" s="130">
        <f>ROUNDDOWN(IF(B290&lt;&gt;"",IF(VLOOKUP(B290,Maßnahmen[#All],5,FALSE)=0,S290*VLOOKUP(B290,Maßnahmen[#All],6,FALSE),MIN(VLOOKUP(B290,Maßnahmen[#All],5,FALSE),S290*VLOOKUP(B290,Maßnahmen[#All],6,FALSE))),S290),2)</f>
        <v>0</v>
      </c>
      <c r="U290" s="137"/>
      <c r="V290" s="104"/>
      <c r="W290" s="139">
        <f>ROUNDDOWN(IF(B290&lt;&gt;"",IF(VLOOKUP(B290,Maßnahmen[#All],5,FALSE)=0,U290*VLOOKUP(B290,Maßnahmen[#All],6,FALSE),MIN(VLOOKUP(B290,Maßnahmen[#All],5,FALSE),U290*VLOOKUP(B290,Maßnahmen[#All],6,FALSE))),U290),2)</f>
        <v>0</v>
      </c>
      <c r="X290" s="182"/>
      <c r="Y290" s="175"/>
      <c r="Z290" s="20">
        <f t="shared" si="30"/>
        <v>100</v>
      </c>
      <c r="AA290">
        <f t="shared" si="28"/>
        <v>0</v>
      </c>
    </row>
    <row r="291" spans="1:27" ht="21" customHeight="1" x14ac:dyDescent="0.25">
      <c r="A291" s="101"/>
      <c r="B291" s="102"/>
      <c r="C291" s="147" t="str">
        <f>IF($B291="","",VLOOKUP($B291,Maßnahmen[],2,FALSE))</f>
        <v/>
      </c>
      <c r="D291" s="147" t="str">
        <f>IF($B291="","",VLOOKUP($B291,Maßnahmen[],3,FALSE))</f>
        <v/>
      </c>
      <c r="E291" s="147" t="str">
        <f>IF($B291="","",VLOOKUP($B291,Maßnahmen[],4,FALSE))</f>
        <v/>
      </c>
      <c r="F291" s="102"/>
      <c r="G291" s="102"/>
      <c r="H291" s="149"/>
      <c r="I291" s="103"/>
      <c r="J291" s="116" t="str">
        <f t="shared" si="26"/>
        <v/>
      </c>
      <c r="K291" s="89"/>
      <c r="L291" s="93"/>
      <c r="M291" s="90"/>
      <c r="N291" s="104"/>
      <c r="O291" s="105"/>
      <c r="P291" s="81" t="str">
        <f t="shared" si="29"/>
        <v/>
      </c>
      <c r="Q291" s="81" t="str">
        <f t="shared" si="27"/>
        <v/>
      </c>
      <c r="R291" s="95"/>
      <c r="S291" s="95"/>
      <c r="T291" s="130">
        <f>ROUNDDOWN(IF(B291&lt;&gt;"",IF(VLOOKUP(B291,Maßnahmen[#All],5,FALSE)=0,S291*VLOOKUP(B291,Maßnahmen[#All],6,FALSE),MIN(VLOOKUP(B291,Maßnahmen[#All],5,FALSE),S291*VLOOKUP(B291,Maßnahmen[#All],6,FALSE))),S291),2)</f>
        <v>0</v>
      </c>
      <c r="U291" s="137"/>
      <c r="V291" s="104"/>
      <c r="W291" s="139">
        <f>ROUNDDOWN(IF(B291&lt;&gt;"",IF(VLOOKUP(B291,Maßnahmen[#All],5,FALSE)=0,U291*VLOOKUP(B291,Maßnahmen[#All],6,FALSE),MIN(VLOOKUP(B291,Maßnahmen[#All],5,FALSE),U291*VLOOKUP(B291,Maßnahmen[#All],6,FALSE))),U291),2)</f>
        <v>0</v>
      </c>
      <c r="X291" s="182"/>
      <c r="Y291" s="175"/>
      <c r="Z291" s="20">
        <f t="shared" si="30"/>
        <v>100</v>
      </c>
      <c r="AA291">
        <f t="shared" si="28"/>
        <v>0</v>
      </c>
    </row>
    <row r="292" spans="1:27" ht="21" customHeight="1" x14ac:dyDescent="0.25">
      <c r="A292" s="101"/>
      <c r="B292" s="102"/>
      <c r="C292" s="147" t="str">
        <f>IF($B292="","",VLOOKUP($B292,Maßnahmen[],2,FALSE))</f>
        <v/>
      </c>
      <c r="D292" s="147" t="str">
        <f>IF($B292="","",VLOOKUP($B292,Maßnahmen[],3,FALSE))</f>
        <v/>
      </c>
      <c r="E292" s="147" t="str">
        <f>IF($B292="","",VLOOKUP($B292,Maßnahmen[],4,FALSE))</f>
        <v/>
      </c>
      <c r="F292" s="102"/>
      <c r="G292" s="102"/>
      <c r="H292" s="149"/>
      <c r="I292" s="103"/>
      <c r="J292" s="116" t="str">
        <f t="shared" si="26"/>
        <v/>
      </c>
      <c r="K292" s="89"/>
      <c r="L292" s="93"/>
      <c r="M292" s="90"/>
      <c r="N292" s="104"/>
      <c r="O292" s="105"/>
      <c r="P292" s="81" t="str">
        <f t="shared" si="29"/>
        <v/>
      </c>
      <c r="Q292" s="81" t="str">
        <f t="shared" si="27"/>
        <v/>
      </c>
      <c r="R292" s="95"/>
      <c r="S292" s="95"/>
      <c r="T292" s="130">
        <f>ROUNDDOWN(IF(B292&lt;&gt;"",IF(VLOOKUP(B292,Maßnahmen[#All],5,FALSE)=0,S292*VLOOKUP(B292,Maßnahmen[#All],6,FALSE),MIN(VLOOKUP(B292,Maßnahmen[#All],5,FALSE),S292*VLOOKUP(B292,Maßnahmen[#All],6,FALSE))),S292),2)</f>
        <v>0</v>
      </c>
      <c r="U292" s="137"/>
      <c r="V292" s="104"/>
      <c r="W292" s="139">
        <f>ROUNDDOWN(IF(B292&lt;&gt;"",IF(VLOOKUP(B292,Maßnahmen[#All],5,FALSE)=0,U292*VLOOKUP(B292,Maßnahmen[#All],6,FALSE),MIN(VLOOKUP(B292,Maßnahmen[#All],5,FALSE),U292*VLOOKUP(B292,Maßnahmen[#All],6,FALSE))),U292),2)</f>
        <v>0</v>
      </c>
      <c r="X292" s="182"/>
      <c r="Y292" s="175"/>
      <c r="Z292" s="20">
        <f t="shared" si="30"/>
        <v>100</v>
      </c>
      <c r="AA292">
        <f t="shared" si="28"/>
        <v>0</v>
      </c>
    </row>
    <row r="293" spans="1:27" ht="21" customHeight="1" x14ac:dyDescent="0.25">
      <c r="A293" s="101"/>
      <c r="B293" s="102"/>
      <c r="C293" s="147" t="str">
        <f>IF($B293="","",VLOOKUP($B293,Maßnahmen[],2,FALSE))</f>
        <v/>
      </c>
      <c r="D293" s="147" t="str">
        <f>IF($B293="","",VLOOKUP($B293,Maßnahmen[],3,FALSE))</f>
        <v/>
      </c>
      <c r="E293" s="147" t="str">
        <f>IF($B293="","",VLOOKUP($B293,Maßnahmen[],4,FALSE))</f>
        <v/>
      </c>
      <c r="F293" s="102"/>
      <c r="G293" s="102"/>
      <c r="H293" s="149"/>
      <c r="I293" s="103"/>
      <c r="J293" s="116" t="str">
        <f t="shared" si="26"/>
        <v/>
      </c>
      <c r="K293" s="89"/>
      <c r="L293" s="93"/>
      <c r="M293" s="90"/>
      <c r="N293" s="104"/>
      <c r="O293" s="105"/>
      <c r="P293" s="81" t="str">
        <f t="shared" si="29"/>
        <v/>
      </c>
      <c r="Q293" s="81" t="str">
        <f t="shared" si="27"/>
        <v/>
      </c>
      <c r="R293" s="95"/>
      <c r="S293" s="95"/>
      <c r="T293" s="130">
        <f>ROUNDDOWN(IF(B293&lt;&gt;"",IF(VLOOKUP(B293,Maßnahmen[#All],5,FALSE)=0,S293*VLOOKUP(B293,Maßnahmen[#All],6,FALSE),MIN(VLOOKUP(B293,Maßnahmen[#All],5,FALSE),S293*VLOOKUP(B293,Maßnahmen[#All],6,FALSE))),S293),2)</f>
        <v>0</v>
      </c>
      <c r="U293" s="137"/>
      <c r="V293" s="104"/>
      <c r="W293" s="139">
        <f>ROUNDDOWN(IF(B293&lt;&gt;"",IF(VLOOKUP(B293,Maßnahmen[#All],5,FALSE)=0,U293*VLOOKUP(B293,Maßnahmen[#All],6,FALSE),MIN(VLOOKUP(B293,Maßnahmen[#All],5,FALSE),U293*VLOOKUP(B293,Maßnahmen[#All],6,FALSE))),U293),2)</f>
        <v>0</v>
      </c>
      <c r="X293" s="182"/>
      <c r="Y293" s="175"/>
      <c r="Z293" s="20">
        <f t="shared" si="30"/>
        <v>100</v>
      </c>
      <c r="AA293">
        <f t="shared" si="28"/>
        <v>0</v>
      </c>
    </row>
    <row r="294" spans="1:27" ht="21" customHeight="1" x14ac:dyDescent="0.25">
      <c r="A294" s="101"/>
      <c r="B294" s="102"/>
      <c r="C294" s="147" t="str">
        <f>IF($B294="","",VLOOKUP($B294,Maßnahmen[],2,FALSE))</f>
        <v/>
      </c>
      <c r="D294" s="147" t="str">
        <f>IF($B294="","",VLOOKUP($B294,Maßnahmen[],3,FALSE))</f>
        <v/>
      </c>
      <c r="E294" s="147" t="str">
        <f>IF($B294="","",VLOOKUP($B294,Maßnahmen[],4,FALSE))</f>
        <v/>
      </c>
      <c r="F294" s="102"/>
      <c r="G294" s="102"/>
      <c r="H294" s="149"/>
      <c r="I294" s="103"/>
      <c r="J294" s="116" t="str">
        <f t="shared" si="26"/>
        <v/>
      </c>
      <c r="K294" s="89"/>
      <c r="L294" s="93"/>
      <c r="M294" s="90"/>
      <c r="N294" s="104"/>
      <c r="O294" s="105"/>
      <c r="P294" s="81" t="str">
        <f t="shared" si="29"/>
        <v/>
      </c>
      <c r="Q294" s="81" t="str">
        <f t="shared" si="27"/>
        <v/>
      </c>
      <c r="R294" s="95"/>
      <c r="S294" s="95"/>
      <c r="T294" s="130">
        <f>ROUNDDOWN(IF(B294&lt;&gt;"",IF(VLOOKUP(B294,Maßnahmen[#All],5,FALSE)=0,S294*VLOOKUP(B294,Maßnahmen[#All],6,FALSE),MIN(VLOOKUP(B294,Maßnahmen[#All],5,FALSE),S294*VLOOKUP(B294,Maßnahmen[#All],6,FALSE))),S294),2)</f>
        <v>0</v>
      </c>
      <c r="U294" s="137"/>
      <c r="V294" s="104"/>
      <c r="W294" s="139">
        <f>ROUNDDOWN(IF(B294&lt;&gt;"",IF(VLOOKUP(B294,Maßnahmen[#All],5,FALSE)=0,U294*VLOOKUP(B294,Maßnahmen[#All],6,FALSE),MIN(VLOOKUP(B294,Maßnahmen[#All],5,FALSE),U294*VLOOKUP(B294,Maßnahmen[#All],6,FALSE))),U294),2)</f>
        <v>0</v>
      </c>
      <c r="X294" s="182"/>
      <c r="Y294" s="175"/>
      <c r="Z294" s="20">
        <f t="shared" si="30"/>
        <v>100</v>
      </c>
      <c r="AA294">
        <f t="shared" si="28"/>
        <v>0</v>
      </c>
    </row>
    <row r="295" spans="1:27" ht="21" customHeight="1" x14ac:dyDescent="0.25">
      <c r="A295" s="101"/>
      <c r="B295" s="102"/>
      <c r="C295" s="147" t="str">
        <f>IF($B295="","",VLOOKUP($B295,Maßnahmen[],2,FALSE))</f>
        <v/>
      </c>
      <c r="D295" s="147" t="str">
        <f>IF($B295="","",VLOOKUP($B295,Maßnahmen[],3,FALSE))</f>
        <v/>
      </c>
      <c r="E295" s="147" t="str">
        <f>IF($B295="","",VLOOKUP($B295,Maßnahmen[],4,FALSE))</f>
        <v/>
      </c>
      <c r="F295" s="102"/>
      <c r="G295" s="102"/>
      <c r="H295" s="149"/>
      <c r="I295" s="103"/>
      <c r="J295" s="116" t="str">
        <f t="shared" si="26"/>
        <v/>
      </c>
      <c r="K295" s="89"/>
      <c r="L295" s="93"/>
      <c r="M295" s="90"/>
      <c r="N295" s="104"/>
      <c r="O295" s="105"/>
      <c r="P295" s="81" t="str">
        <f t="shared" si="29"/>
        <v/>
      </c>
      <c r="Q295" s="81" t="str">
        <f t="shared" si="27"/>
        <v/>
      </c>
      <c r="R295" s="95"/>
      <c r="S295" s="95"/>
      <c r="T295" s="130">
        <f>ROUNDDOWN(IF(B295&lt;&gt;"",IF(VLOOKUP(B295,Maßnahmen[#All],5,FALSE)=0,S295*VLOOKUP(B295,Maßnahmen[#All],6,FALSE),MIN(VLOOKUP(B295,Maßnahmen[#All],5,FALSE),S295*VLOOKUP(B295,Maßnahmen[#All],6,FALSE))),S295),2)</f>
        <v>0</v>
      </c>
      <c r="U295" s="137"/>
      <c r="V295" s="104"/>
      <c r="W295" s="139">
        <f>ROUNDDOWN(IF(B295&lt;&gt;"",IF(VLOOKUP(B295,Maßnahmen[#All],5,FALSE)=0,U295*VLOOKUP(B295,Maßnahmen[#All],6,FALSE),MIN(VLOOKUP(B295,Maßnahmen[#All],5,FALSE),U295*VLOOKUP(B295,Maßnahmen[#All],6,FALSE))),U295),2)</f>
        <v>0</v>
      </c>
      <c r="X295" s="182"/>
      <c r="Y295" s="175"/>
      <c r="Z295" s="20">
        <f t="shared" si="30"/>
        <v>100</v>
      </c>
      <c r="AA295">
        <f t="shared" si="28"/>
        <v>0</v>
      </c>
    </row>
    <row r="296" spans="1:27" ht="21" customHeight="1" x14ac:dyDescent="0.25">
      <c r="A296" s="101"/>
      <c r="B296" s="102"/>
      <c r="C296" s="147" t="str">
        <f>IF($B296="","",VLOOKUP($B296,Maßnahmen[],2,FALSE))</f>
        <v/>
      </c>
      <c r="D296" s="147" t="str">
        <f>IF($B296="","",VLOOKUP($B296,Maßnahmen[],3,FALSE))</f>
        <v/>
      </c>
      <c r="E296" s="147" t="str">
        <f>IF($B296="","",VLOOKUP($B296,Maßnahmen[],4,FALSE))</f>
        <v/>
      </c>
      <c r="F296" s="102"/>
      <c r="G296" s="102"/>
      <c r="H296" s="149"/>
      <c r="I296" s="103"/>
      <c r="J296" s="116" t="str">
        <f t="shared" si="26"/>
        <v/>
      </c>
      <c r="K296" s="89"/>
      <c r="L296" s="93"/>
      <c r="M296" s="90"/>
      <c r="N296" s="104"/>
      <c r="O296" s="105"/>
      <c r="P296" s="81" t="str">
        <f t="shared" si="29"/>
        <v/>
      </c>
      <c r="Q296" s="81" t="str">
        <f t="shared" si="27"/>
        <v/>
      </c>
      <c r="R296" s="95"/>
      <c r="S296" s="95"/>
      <c r="T296" s="130">
        <f>ROUNDDOWN(IF(B296&lt;&gt;"",IF(VLOOKUP(B296,Maßnahmen[#All],5,FALSE)=0,S296*VLOOKUP(B296,Maßnahmen[#All],6,FALSE),MIN(VLOOKUP(B296,Maßnahmen[#All],5,FALSE),S296*VLOOKUP(B296,Maßnahmen[#All],6,FALSE))),S296),2)</f>
        <v>0</v>
      </c>
      <c r="U296" s="137"/>
      <c r="V296" s="104"/>
      <c r="W296" s="139">
        <f>ROUNDDOWN(IF(B296&lt;&gt;"",IF(VLOOKUP(B296,Maßnahmen[#All],5,FALSE)=0,U296*VLOOKUP(B296,Maßnahmen[#All],6,FALSE),MIN(VLOOKUP(B296,Maßnahmen[#All],5,FALSE),U296*VLOOKUP(B296,Maßnahmen[#All],6,FALSE))),U296),2)</f>
        <v>0</v>
      </c>
      <c r="X296" s="182"/>
      <c r="Y296" s="175"/>
      <c r="Z296" s="20">
        <f t="shared" si="30"/>
        <v>100</v>
      </c>
      <c r="AA296">
        <f t="shared" si="28"/>
        <v>0</v>
      </c>
    </row>
    <row r="297" spans="1:27" ht="21" customHeight="1" x14ac:dyDescent="0.25">
      <c r="A297" s="101"/>
      <c r="B297" s="102"/>
      <c r="C297" s="147" t="str">
        <f>IF($B297="","",VLOOKUP($B297,Maßnahmen[],2,FALSE))</f>
        <v/>
      </c>
      <c r="D297" s="147" t="str">
        <f>IF($B297="","",VLOOKUP($B297,Maßnahmen[],3,FALSE))</f>
        <v/>
      </c>
      <c r="E297" s="147" t="str">
        <f>IF($B297="","",VLOOKUP($B297,Maßnahmen[],4,FALSE))</f>
        <v/>
      </c>
      <c r="F297" s="102"/>
      <c r="G297" s="102"/>
      <c r="H297" s="149"/>
      <c r="I297" s="103"/>
      <c r="J297" s="116" t="str">
        <f t="shared" ref="J297:J360" si="31">IF(I297&lt;&gt;"",I297,"")</f>
        <v/>
      </c>
      <c r="K297" s="89"/>
      <c r="L297" s="93"/>
      <c r="M297" s="90"/>
      <c r="N297" s="104"/>
      <c r="O297" s="105"/>
      <c r="P297" s="81" t="str">
        <f t="shared" si="29"/>
        <v/>
      </c>
      <c r="Q297" s="81" t="str">
        <f t="shared" ref="Q297:Q360" si="32">IF(O297="","",ROUND((M297-N297-P297),2))</f>
        <v/>
      </c>
      <c r="R297" s="95"/>
      <c r="S297" s="95"/>
      <c r="T297" s="130">
        <f>ROUNDDOWN(IF(B297&lt;&gt;"",IF(VLOOKUP(B297,Maßnahmen[#All],5,FALSE)=0,S297*VLOOKUP(B297,Maßnahmen[#All],6,FALSE),MIN(VLOOKUP(B297,Maßnahmen[#All],5,FALSE),S297*VLOOKUP(B297,Maßnahmen[#All],6,FALSE))),S297),2)</f>
        <v>0</v>
      </c>
      <c r="U297" s="137"/>
      <c r="V297" s="104"/>
      <c r="W297" s="139">
        <f>ROUNDDOWN(IF(B297&lt;&gt;"",IF(VLOOKUP(B297,Maßnahmen[#All],5,FALSE)=0,U297*VLOOKUP(B297,Maßnahmen[#All],6,FALSE),MIN(VLOOKUP(B297,Maßnahmen[#All],5,FALSE),U297*VLOOKUP(B297,Maßnahmen[#All],6,FALSE))),U297),2)</f>
        <v>0</v>
      </c>
      <c r="X297" s="182"/>
      <c r="Y297" s="175"/>
      <c r="Z297" s="20">
        <f t="shared" si="30"/>
        <v>100</v>
      </c>
      <c r="AA297">
        <f t="shared" ref="AA297:AA360" si="33">Z297-100</f>
        <v>0</v>
      </c>
    </row>
    <row r="298" spans="1:27" ht="21" customHeight="1" x14ac:dyDescent="0.25">
      <c r="A298" s="101"/>
      <c r="B298" s="102"/>
      <c r="C298" s="147" t="str">
        <f>IF($B298="","",VLOOKUP($B298,Maßnahmen[],2,FALSE))</f>
        <v/>
      </c>
      <c r="D298" s="147" t="str">
        <f>IF($B298="","",VLOOKUP($B298,Maßnahmen[],3,FALSE))</f>
        <v/>
      </c>
      <c r="E298" s="147" t="str">
        <f>IF($B298="","",VLOOKUP($B298,Maßnahmen[],4,FALSE))</f>
        <v/>
      </c>
      <c r="F298" s="102"/>
      <c r="G298" s="102"/>
      <c r="H298" s="149"/>
      <c r="I298" s="103"/>
      <c r="J298" s="116" t="str">
        <f t="shared" si="31"/>
        <v/>
      </c>
      <c r="K298" s="89"/>
      <c r="L298" s="93"/>
      <c r="M298" s="90"/>
      <c r="N298" s="104"/>
      <c r="O298" s="105"/>
      <c r="P298" s="81" t="str">
        <f t="shared" si="29"/>
        <v/>
      </c>
      <c r="Q298" s="81" t="str">
        <f t="shared" si="32"/>
        <v/>
      </c>
      <c r="R298" s="95"/>
      <c r="S298" s="95"/>
      <c r="T298" s="130">
        <f>ROUNDDOWN(IF(B298&lt;&gt;"",IF(VLOOKUP(B298,Maßnahmen[#All],5,FALSE)=0,S298*VLOOKUP(B298,Maßnahmen[#All],6,FALSE),MIN(VLOOKUP(B298,Maßnahmen[#All],5,FALSE),S298*VLOOKUP(B298,Maßnahmen[#All],6,FALSE))),S298),2)</f>
        <v>0</v>
      </c>
      <c r="U298" s="137"/>
      <c r="V298" s="104"/>
      <c r="W298" s="139">
        <f>ROUNDDOWN(IF(B298&lt;&gt;"",IF(VLOOKUP(B298,Maßnahmen[#All],5,FALSE)=0,U298*VLOOKUP(B298,Maßnahmen[#All],6,FALSE),MIN(VLOOKUP(B298,Maßnahmen[#All],5,FALSE),U298*VLOOKUP(B298,Maßnahmen[#All],6,FALSE))),U298),2)</f>
        <v>0</v>
      </c>
      <c r="X298" s="182"/>
      <c r="Y298" s="175"/>
      <c r="Z298" s="20">
        <f t="shared" si="30"/>
        <v>100</v>
      </c>
      <c r="AA298">
        <f t="shared" si="33"/>
        <v>0</v>
      </c>
    </row>
    <row r="299" spans="1:27" ht="21" customHeight="1" x14ac:dyDescent="0.25">
      <c r="A299" s="101"/>
      <c r="B299" s="102"/>
      <c r="C299" s="147" t="str">
        <f>IF($B299="","",VLOOKUP($B299,Maßnahmen[],2,FALSE))</f>
        <v/>
      </c>
      <c r="D299" s="147" t="str">
        <f>IF($B299="","",VLOOKUP($B299,Maßnahmen[],3,FALSE))</f>
        <v/>
      </c>
      <c r="E299" s="147" t="str">
        <f>IF($B299="","",VLOOKUP($B299,Maßnahmen[],4,FALSE))</f>
        <v/>
      </c>
      <c r="F299" s="102"/>
      <c r="G299" s="102"/>
      <c r="H299" s="149"/>
      <c r="I299" s="103"/>
      <c r="J299" s="116" t="str">
        <f t="shared" si="31"/>
        <v/>
      </c>
      <c r="K299" s="89"/>
      <c r="L299" s="93"/>
      <c r="M299" s="90"/>
      <c r="N299" s="104"/>
      <c r="O299" s="105"/>
      <c r="P299" s="81" t="str">
        <f t="shared" si="29"/>
        <v/>
      </c>
      <c r="Q299" s="81" t="str">
        <f t="shared" si="32"/>
        <v/>
      </c>
      <c r="R299" s="95"/>
      <c r="S299" s="95"/>
      <c r="T299" s="130">
        <f>ROUNDDOWN(IF(B299&lt;&gt;"",IF(VLOOKUP(B299,Maßnahmen[#All],5,FALSE)=0,S299*VLOOKUP(B299,Maßnahmen[#All],6,FALSE),MIN(VLOOKUP(B299,Maßnahmen[#All],5,FALSE),S299*VLOOKUP(B299,Maßnahmen[#All],6,FALSE))),S299),2)</f>
        <v>0</v>
      </c>
      <c r="U299" s="137"/>
      <c r="V299" s="104"/>
      <c r="W299" s="139">
        <f>ROUNDDOWN(IF(B299&lt;&gt;"",IF(VLOOKUP(B299,Maßnahmen[#All],5,FALSE)=0,U299*VLOOKUP(B299,Maßnahmen[#All],6,FALSE),MIN(VLOOKUP(B299,Maßnahmen[#All],5,FALSE),U299*VLOOKUP(B299,Maßnahmen[#All],6,FALSE))),U299),2)</f>
        <v>0</v>
      </c>
      <c r="X299" s="182"/>
      <c r="Y299" s="175"/>
      <c r="Z299" s="20">
        <f t="shared" si="30"/>
        <v>100</v>
      </c>
      <c r="AA299">
        <f t="shared" si="33"/>
        <v>0</v>
      </c>
    </row>
    <row r="300" spans="1:27" ht="21" customHeight="1" x14ac:dyDescent="0.25">
      <c r="A300" s="101"/>
      <c r="B300" s="102"/>
      <c r="C300" s="147" t="str">
        <f>IF($B300="","",VLOOKUP($B300,Maßnahmen[],2,FALSE))</f>
        <v/>
      </c>
      <c r="D300" s="147" t="str">
        <f>IF($B300="","",VLOOKUP($B300,Maßnahmen[],3,FALSE))</f>
        <v/>
      </c>
      <c r="E300" s="147" t="str">
        <f>IF($B300="","",VLOOKUP($B300,Maßnahmen[],4,FALSE))</f>
        <v/>
      </c>
      <c r="F300" s="102"/>
      <c r="G300" s="102"/>
      <c r="H300" s="149"/>
      <c r="I300" s="103"/>
      <c r="J300" s="116" t="str">
        <f t="shared" si="31"/>
        <v/>
      </c>
      <c r="K300" s="89"/>
      <c r="L300" s="93"/>
      <c r="M300" s="90"/>
      <c r="N300" s="104"/>
      <c r="O300" s="105"/>
      <c r="P300" s="81" t="str">
        <f t="shared" si="29"/>
        <v/>
      </c>
      <c r="Q300" s="81" t="str">
        <f t="shared" si="32"/>
        <v/>
      </c>
      <c r="R300" s="95"/>
      <c r="S300" s="95"/>
      <c r="T300" s="130">
        <f>ROUNDDOWN(IF(B300&lt;&gt;"",IF(VLOOKUP(B300,Maßnahmen[#All],5,FALSE)=0,S300*VLOOKUP(B300,Maßnahmen[#All],6,FALSE),MIN(VLOOKUP(B300,Maßnahmen[#All],5,FALSE),S300*VLOOKUP(B300,Maßnahmen[#All],6,FALSE))),S300),2)</f>
        <v>0</v>
      </c>
      <c r="U300" s="137"/>
      <c r="V300" s="104"/>
      <c r="W300" s="139">
        <f>ROUNDDOWN(IF(B300&lt;&gt;"",IF(VLOOKUP(B300,Maßnahmen[#All],5,FALSE)=0,U300*VLOOKUP(B300,Maßnahmen[#All],6,FALSE),MIN(VLOOKUP(B300,Maßnahmen[#All],5,FALSE),U300*VLOOKUP(B300,Maßnahmen[#All],6,FALSE))),U300),2)</f>
        <v>0</v>
      </c>
      <c r="X300" s="182"/>
      <c r="Y300" s="175"/>
      <c r="Z300" s="20">
        <f t="shared" si="30"/>
        <v>100</v>
      </c>
      <c r="AA300">
        <f t="shared" si="33"/>
        <v>0</v>
      </c>
    </row>
    <row r="301" spans="1:27" ht="21" customHeight="1" x14ac:dyDescent="0.25">
      <c r="A301" s="101"/>
      <c r="B301" s="102"/>
      <c r="C301" s="147" t="str">
        <f>IF($B301="","",VLOOKUP($B301,Maßnahmen[],2,FALSE))</f>
        <v/>
      </c>
      <c r="D301" s="147" t="str">
        <f>IF($B301="","",VLOOKUP($B301,Maßnahmen[],3,FALSE))</f>
        <v/>
      </c>
      <c r="E301" s="147" t="str">
        <f>IF($B301="","",VLOOKUP($B301,Maßnahmen[],4,FALSE))</f>
        <v/>
      </c>
      <c r="F301" s="102"/>
      <c r="G301" s="102"/>
      <c r="H301" s="149"/>
      <c r="I301" s="103"/>
      <c r="J301" s="116" t="str">
        <f t="shared" si="31"/>
        <v/>
      </c>
      <c r="K301" s="89"/>
      <c r="L301" s="93"/>
      <c r="M301" s="90"/>
      <c r="N301" s="104"/>
      <c r="O301" s="105"/>
      <c r="P301" s="81" t="str">
        <f t="shared" si="29"/>
        <v/>
      </c>
      <c r="Q301" s="81" t="str">
        <f t="shared" si="32"/>
        <v/>
      </c>
      <c r="R301" s="95"/>
      <c r="S301" s="95"/>
      <c r="T301" s="130">
        <f>ROUNDDOWN(IF(B301&lt;&gt;"",IF(VLOOKUP(B301,Maßnahmen[#All],5,FALSE)=0,S301*VLOOKUP(B301,Maßnahmen[#All],6,FALSE),MIN(VLOOKUP(B301,Maßnahmen[#All],5,FALSE),S301*VLOOKUP(B301,Maßnahmen[#All],6,FALSE))),S301),2)</f>
        <v>0</v>
      </c>
      <c r="U301" s="137"/>
      <c r="V301" s="104"/>
      <c r="W301" s="139">
        <f>ROUNDDOWN(IF(B301&lt;&gt;"",IF(VLOOKUP(B301,Maßnahmen[#All],5,FALSE)=0,U301*VLOOKUP(B301,Maßnahmen[#All],6,FALSE),MIN(VLOOKUP(B301,Maßnahmen[#All],5,FALSE),U301*VLOOKUP(B301,Maßnahmen[#All],6,FALSE))),U301),2)</f>
        <v>0</v>
      </c>
      <c r="X301" s="182"/>
      <c r="Y301" s="175"/>
      <c r="Z301" s="20">
        <f t="shared" si="30"/>
        <v>100</v>
      </c>
      <c r="AA301">
        <f t="shared" si="33"/>
        <v>0</v>
      </c>
    </row>
    <row r="302" spans="1:27" ht="21" customHeight="1" x14ac:dyDescent="0.25">
      <c r="A302" s="101"/>
      <c r="B302" s="102"/>
      <c r="C302" s="147" t="str">
        <f>IF($B302="","",VLOOKUP($B302,Maßnahmen[],2,FALSE))</f>
        <v/>
      </c>
      <c r="D302" s="147" t="str">
        <f>IF($B302="","",VLOOKUP($B302,Maßnahmen[],3,FALSE))</f>
        <v/>
      </c>
      <c r="E302" s="147" t="str">
        <f>IF($B302="","",VLOOKUP($B302,Maßnahmen[],4,FALSE))</f>
        <v/>
      </c>
      <c r="F302" s="102"/>
      <c r="G302" s="102"/>
      <c r="H302" s="149"/>
      <c r="I302" s="103"/>
      <c r="J302" s="116" t="str">
        <f t="shared" si="31"/>
        <v/>
      </c>
      <c r="K302" s="89"/>
      <c r="L302" s="93"/>
      <c r="M302" s="90"/>
      <c r="N302" s="104"/>
      <c r="O302" s="105"/>
      <c r="P302" s="81" t="str">
        <f t="shared" si="29"/>
        <v/>
      </c>
      <c r="Q302" s="81" t="str">
        <f t="shared" si="32"/>
        <v/>
      </c>
      <c r="R302" s="95"/>
      <c r="S302" s="95"/>
      <c r="T302" s="130">
        <f>ROUNDDOWN(IF(B302&lt;&gt;"",IF(VLOOKUP(B302,Maßnahmen[#All],5,FALSE)=0,S302*VLOOKUP(B302,Maßnahmen[#All],6,FALSE),MIN(VLOOKUP(B302,Maßnahmen[#All],5,FALSE),S302*VLOOKUP(B302,Maßnahmen[#All],6,FALSE))),S302),2)</f>
        <v>0</v>
      </c>
      <c r="U302" s="137"/>
      <c r="V302" s="104"/>
      <c r="W302" s="139">
        <f>ROUNDDOWN(IF(B302&lt;&gt;"",IF(VLOOKUP(B302,Maßnahmen[#All],5,FALSE)=0,U302*VLOOKUP(B302,Maßnahmen[#All],6,FALSE),MIN(VLOOKUP(B302,Maßnahmen[#All],5,FALSE),U302*VLOOKUP(B302,Maßnahmen[#All],6,FALSE))),U302),2)</f>
        <v>0</v>
      </c>
      <c r="X302" s="182"/>
      <c r="Y302" s="175"/>
      <c r="Z302" s="20">
        <f t="shared" si="30"/>
        <v>100</v>
      </c>
      <c r="AA302">
        <f t="shared" si="33"/>
        <v>0</v>
      </c>
    </row>
    <row r="303" spans="1:27" ht="21" customHeight="1" x14ac:dyDescent="0.25">
      <c r="A303" s="101"/>
      <c r="B303" s="102"/>
      <c r="C303" s="147" t="str">
        <f>IF($B303="","",VLOOKUP($B303,Maßnahmen[],2,FALSE))</f>
        <v/>
      </c>
      <c r="D303" s="147" t="str">
        <f>IF($B303="","",VLOOKUP($B303,Maßnahmen[],3,FALSE))</f>
        <v/>
      </c>
      <c r="E303" s="147" t="str">
        <f>IF($B303="","",VLOOKUP($B303,Maßnahmen[],4,FALSE))</f>
        <v/>
      </c>
      <c r="F303" s="102"/>
      <c r="G303" s="102"/>
      <c r="H303" s="149"/>
      <c r="I303" s="103"/>
      <c r="J303" s="116" t="str">
        <f t="shared" si="31"/>
        <v/>
      </c>
      <c r="K303" s="89"/>
      <c r="L303" s="93"/>
      <c r="M303" s="90"/>
      <c r="N303" s="104"/>
      <c r="O303" s="105"/>
      <c r="P303" s="81" t="str">
        <f t="shared" si="29"/>
        <v/>
      </c>
      <c r="Q303" s="81" t="str">
        <f t="shared" si="32"/>
        <v/>
      </c>
      <c r="R303" s="95"/>
      <c r="S303" s="95"/>
      <c r="T303" s="130">
        <f>ROUNDDOWN(IF(B303&lt;&gt;"",IF(VLOOKUP(B303,Maßnahmen[#All],5,FALSE)=0,S303*VLOOKUP(B303,Maßnahmen[#All],6,FALSE),MIN(VLOOKUP(B303,Maßnahmen[#All],5,FALSE),S303*VLOOKUP(B303,Maßnahmen[#All],6,FALSE))),S303),2)</f>
        <v>0</v>
      </c>
      <c r="U303" s="137"/>
      <c r="V303" s="104"/>
      <c r="W303" s="139">
        <f>ROUNDDOWN(IF(B303&lt;&gt;"",IF(VLOOKUP(B303,Maßnahmen[#All],5,FALSE)=0,U303*VLOOKUP(B303,Maßnahmen[#All],6,FALSE),MIN(VLOOKUP(B303,Maßnahmen[#All],5,FALSE),U303*VLOOKUP(B303,Maßnahmen[#All],6,FALSE))),U303),2)</f>
        <v>0</v>
      </c>
      <c r="X303" s="182"/>
      <c r="Y303" s="175"/>
      <c r="Z303" s="20">
        <f t="shared" si="30"/>
        <v>100</v>
      </c>
      <c r="AA303">
        <f t="shared" si="33"/>
        <v>0</v>
      </c>
    </row>
    <row r="304" spans="1:27" ht="21" customHeight="1" x14ac:dyDescent="0.25">
      <c r="A304" s="101"/>
      <c r="B304" s="102"/>
      <c r="C304" s="147" t="str">
        <f>IF($B304="","",VLOOKUP($B304,Maßnahmen[],2,FALSE))</f>
        <v/>
      </c>
      <c r="D304" s="147" t="str">
        <f>IF($B304="","",VLOOKUP($B304,Maßnahmen[],3,FALSE))</f>
        <v/>
      </c>
      <c r="E304" s="147" t="str">
        <f>IF($B304="","",VLOOKUP($B304,Maßnahmen[],4,FALSE))</f>
        <v/>
      </c>
      <c r="F304" s="102"/>
      <c r="G304" s="102"/>
      <c r="H304" s="149"/>
      <c r="I304" s="103"/>
      <c r="J304" s="116" t="str">
        <f t="shared" si="31"/>
        <v/>
      </c>
      <c r="K304" s="89"/>
      <c r="L304" s="93"/>
      <c r="M304" s="90"/>
      <c r="N304" s="104"/>
      <c r="O304" s="105"/>
      <c r="P304" s="81" t="str">
        <f t="shared" si="29"/>
        <v/>
      </c>
      <c r="Q304" s="81" t="str">
        <f t="shared" si="32"/>
        <v/>
      </c>
      <c r="R304" s="95"/>
      <c r="S304" s="95"/>
      <c r="T304" s="130">
        <f>ROUNDDOWN(IF(B304&lt;&gt;"",IF(VLOOKUP(B304,Maßnahmen[#All],5,FALSE)=0,S304*VLOOKUP(B304,Maßnahmen[#All],6,FALSE),MIN(VLOOKUP(B304,Maßnahmen[#All],5,FALSE),S304*VLOOKUP(B304,Maßnahmen[#All],6,FALSE))),S304),2)</f>
        <v>0</v>
      </c>
      <c r="U304" s="137"/>
      <c r="V304" s="104"/>
      <c r="W304" s="139">
        <f>ROUNDDOWN(IF(B304&lt;&gt;"",IF(VLOOKUP(B304,Maßnahmen[#All],5,FALSE)=0,U304*VLOOKUP(B304,Maßnahmen[#All],6,FALSE),MIN(VLOOKUP(B304,Maßnahmen[#All],5,FALSE),U304*VLOOKUP(B304,Maßnahmen[#All],6,FALSE))),U304),2)</f>
        <v>0</v>
      </c>
      <c r="X304" s="182"/>
      <c r="Y304" s="175"/>
      <c r="Z304" s="20">
        <f t="shared" si="30"/>
        <v>100</v>
      </c>
      <c r="AA304">
        <f t="shared" si="33"/>
        <v>0</v>
      </c>
    </row>
    <row r="305" spans="1:27" ht="21" customHeight="1" x14ac:dyDescent="0.25">
      <c r="A305" s="101"/>
      <c r="B305" s="102"/>
      <c r="C305" s="147" t="str">
        <f>IF($B305="","",VLOOKUP($B305,Maßnahmen[],2,FALSE))</f>
        <v/>
      </c>
      <c r="D305" s="147" t="str">
        <f>IF($B305="","",VLOOKUP($B305,Maßnahmen[],3,FALSE))</f>
        <v/>
      </c>
      <c r="E305" s="147" t="str">
        <f>IF($B305="","",VLOOKUP($B305,Maßnahmen[],4,FALSE))</f>
        <v/>
      </c>
      <c r="F305" s="102"/>
      <c r="G305" s="102"/>
      <c r="H305" s="149"/>
      <c r="I305" s="103"/>
      <c r="J305" s="116" t="str">
        <f t="shared" si="31"/>
        <v/>
      </c>
      <c r="K305" s="89"/>
      <c r="L305" s="93"/>
      <c r="M305" s="90"/>
      <c r="N305" s="104"/>
      <c r="O305" s="105"/>
      <c r="P305" s="81" t="str">
        <f t="shared" si="29"/>
        <v/>
      </c>
      <c r="Q305" s="81" t="str">
        <f t="shared" si="32"/>
        <v/>
      </c>
      <c r="R305" s="95"/>
      <c r="S305" s="95"/>
      <c r="T305" s="130">
        <f>ROUNDDOWN(IF(B305&lt;&gt;"",IF(VLOOKUP(B305,Maßnahmen[#All],5,FALSE)=0,S305*VLOOKUP(B305,Maßnahmen[#All],6,FALSE),MIN(VLOOKUP(B305,Maßnahmen[#All],5,FALSE),S305*VLOOKUP(B305,Maßnahmen[#All],6,FALSE))),S305),2)</f>
        <v>0</v>
      </c>
      <c r="U305" s="137"/>
      <c r="V305" s="104"/>
      <c r="W305" s="139">
        <f>ROUNDDOWN(IF(B305&lt;&gt;"",IF(VLOOKUP(B305,Maßnahmen[#All],5,FALSE)=0,U305*VLOOKUP(B305,Maßnahmen[#All],6,FALSE),MIN(VLOOKUP(B305,Maßnahmen[#All],5,FALSE),U305*VLOOKUP(B305,Maßnahmen[#All],6,FALSE))),U305),2)</f>
        <v>0</v>
      </c>
      <c r="X305" s="182"/>
      <c r="Y305" s="175"/>
      <c r="Z305" s="20">
        <f t="shared" si="30"/>
        <v>100</v>
      </c>
      <c r="AA305">
        <f t="shared" si="33"/>
        <v>0</v>
      </c>
    </row>
    <row r="306" spans="1:27" ht="21" customHeight="1" x14ac:dyDescent="0.25">
      <c r="A306" s="101"/>
      <c r="B306" s="102"/>
      <c r="C306" s="147" t="str">
        <f>IF($B306="","",VLOOKUP($B306,Maßnahmen[],2,FALSE))</f>
        <v/>
      </c>
      <c r="D306" s="147" t="str">
        <f>IF($B306="","",VLOOKUP($B306,Maßnahmen[],3,FALSE))</f>
        <v/>
      </c>
      <c r="E306" s="147" t="str">
        <f>IF($B306="","",VLOOKUP($B306,Maßnahmen[],4,FALSE))</f>
        <v/>
      </c>
      <c r="F306" s="102"/>
      <c r="G306" s="102"/>
      <c r="H306" s="149"/>
      <c r="I306" s="103"/>
      <c r="J306" s="116" t="str">
        <f t="shared" si="31"/>
        <v/>
      </c>
      <c r="K306" s="89"/>
      <c r="L306" s="93"/>
      <c r="M306" s="90"/>
      <c r="N306" s="104"/>
      <c r="O306" s="105"/>
      <c r="P306" s="81" t="str">
        <f t="shared" si="29"/>
        <v/>
      </c>
      <c r="Q306" s="81" t="str">
        <f t="shared" si="32"/>
        <v/>
      </c>
      <c r="R306" s="95"/>
      <c r="S306" s="95"/>
      <c r="T306" s="130">
        <f>ROUNDDOWN(IF(B306&lt;&gt;"",IF(VLOOKUP(B306,Maßnahmen[#All],5,FALSE)=0,S306*VLOOKUP(B306,Maßnahmen[#All],6,FALSE),MIN(VLOOKUP(B306,Maßnahmen[#All],5,FALSE),S306*VLOOKUP(B306,Maßnahmen[#All],6,FALSE))),S306),2)</f>
        <v>0</v>
      </c>
      <c r="U306" s="137"/>
      <c r="V306" s="104"/>
      <c r="W306" s="139">
        <f>ROUNDDOWN(IF(B306&lt;&gt;"",IF(VLOOKUP(B306,Maßnahmen[#All],5,FALSE)=0,U306*VLOOKUP(B306,Maßnahmen[#All],6,FALSE),MIN(VLOOKUP(B306,Maßnahmen[#All],5,FALSE),U306*VLOOKUP(B306,Maßnahmen[#All],6,FALSE))),U306),2)</f>
        <v>0</v>
      </c>
      <c r="X306" s="182"/>
      <c r="Y306" s="175"/>
      <c r="Z306" s="20">
        <f t="shared" si="30"/>
        <v>100</v>
      </c>
      <c r="AA306">
        <f t="shared" si="33"/>
        <v>0</v>
      </c>
    </row>
    <row r="307" spans="1:27" ht="21" customHeight="1" x14ac:dyDescent="0.25">
      <c r="A307" s="101"/>
      <c r="B307" s="102"/>
      <c r="C307" s="147" t="str">
        <f>IF($B307="","",VLOOKUP($B307,Maßnahmen[],2,FALSE))</f>
        <v/>
      </c>
      <c r="D307" s="147" t="str">
        <f>IF($B307="","",VLOOKUP($B307,Maßnahmen[],3,FALSE))</f>
        <v/>
      </c>
      <c r="E307" s="147" t="str">
        <f>IF($B307="","",VLOOKUP($B307,Maßnahmen[],4,FALSE))</f>
        <v/>
      </c>
      <c r="F307" s="102"/>
      <c r="G307" s="102"/>
      <c r="H307" s="149"/>
      <c r="I307" s="103"/>
      <c r="J307" s="116" t="str">
        <f t="shared" si="31"/>
        <v/>
      </c>
      <c r="K307" s="89"/>
      <c r="L307" s="93"/>
      <c r="M307" s="90"/>
      <c r="N307" s="104"/>
      <c r="O307" s="105"/>
      <c r="P307" s="81" t="str">
        <f t="shared" si="29"/>
        <v/>
      </c>
      <c r="Q307" s="81" t="str">
        <f t="shared" si="32"/>
        <v/>
      </c>
      <c r="R307" s="95"/>
      <c r="S307" s="95"/>
      <c r="T307" s="130">
        <f>ROUNDDOWN(IF(B307&lt;&gt;"",IF(VLOOKUP(B307,Maßnahmen[#All],5,FALSE)=0,S307*VLOOKUP(B307,Maßnahmen[#All],6,FALSE),MIN(VLOOKUP(B307,Maßnahmen[#All],5,FALSE),S307*VLOOKUP(B307,Maßnahmen[#All],6,FALSE))),S307),2)</f>
        <v>0</v>
      </c>
      <c r="U307" s="137"/>
      <c r="V307" s="104"/>
      <c r="W307" s="139">
        <f>ROUNDDOWN(IF(B307&lt;&gt;"",IF(VLOOKUP(B307,Maßnahmen[#All],5,FALSE)=0,U307*VLOOKUP(B307,Maßnahmen[#All],6,FALSE),MIN(VLOOKUP(B307,Maßnahmen[#All],5,FALSE),U307*VLOOKUP(B307,Maßnahmen[#All],6,FALSE))),U307),2)</f>
        <v>0</v>
      </c>
      <c r="X307" s="182"/>
      <c r="Y307" s="175"/>
      <c r="Z307" s="20">
        <f t="shared" si="30"/>
        <v>100</v>
      </c>
      <c r="AA307">
        <f t="shared" si="33"/>
        <v>0</v>
      </c>
    </row>
    <row r="308" spans="1:27" ht="21" customHeight="1" x14ac:dyDescent="0.25">
      <c r="A308" s="101"/>
      <c r="B308" s="102"/>
      <c r="C308" s="147" t="str">
        <f>IF($B308="","",VLOOKUP($B308,Maßnahmen[],2,FALSE))</f>
        <v/>
      </c>
      <c r="D308" s="147" t="str">
        <f>IF($B308="","",VLOOKUP($B308,Maßnahmen[],3,FALSE))</f>
        <v/>
      </c>
      <c r="E308" s="147" t="str">
        <f>IF($B308="","",VLOOKUP($B308,Maßnahmen[],4,FALSE))</f>
        <v/>
      </c>
      <c r="F308" s="102"/>
      <c r="G308" s="102"/>
      <c r="H308" s="149"/>
      <c r="I308" s="103"/>
      <c r="J308" s="116" t="str">
        <f t="shared" si="31"/>
        <v/>
      </c>
      <c r="K308" s="89"/>
      <c r="L308" s="93"/>
      <c r="M308" s="90"/>
      <c r="N308" s="104"/>
      <c r="O308" s="105"/>
      <c r="P308" s="81" t="str">
        <f t="shared" si="29"/>
        <v/>
      </c>
      <c r="Q308" s="81" t="str">
        <f t="shared" si="32"/>
        <v/>
      </c>
      <c r="R308" s="95"/>
      <c r="S308" s="95"/>
      <c r="T308" s="130">
        <f>ROUNDDOWN(IF(B308&lt;&gt;"",IF(VLOOKUP(B308,Maßnahmen[#All],5,FALSE)=0,S308*VLOOKUP(B308,Maßnahmen[#All],6,FALSE),MIN(VLOOKUP(B308,Maßnahmen[#All],5,FALSE),S308*VLOOKUP(B308,Maßnahmen[#All],6,FALSE))),S308),2)</f>
        <v>0</v>
      </c>
      <c r="U308" s="137"/>
      <c r="V308" s="104"/>
      <c r="W308" s="139">
        <f>ROUNDDOWN(IF(B308&lt;&gt;"",IF(VLOOKUP(B308,Maßnahmen[#All],5,FALSE)=0,U308*VLOOKUP(B308,Maßnahmen[#All],6,FALSE),MIN(VLOOKUP(B308,Maßnahmen[#All],5,FALSE),U308*VLOOKUP(B308,Maßnahmen[#All],6,FALSE))),U308),2)</f>
        <v>0</v>
      </c>
      <c r="X308" s="182"/>
      <c r="Y308" s="175"/>
      <c r="Z308" s="20">
        <f t="shared" si="30"/>
        <v>100</v>
      </c>
      <c r="AA308">
        <f t="shared" si="33"/>
        <v>0</v>
      </c>
    </row>
    <row r="309" spans="1:27" ht="21" customHeight="1" x14ac:dyDescent="0.25">
      <c r="A309" s="101"/>
      <c r="B309" s="102"/>
      <c r="C309" s="147" t="str">
        <f>IF($B309="","",VLOOKUP($B309,Maßnahmen[],2,FALSE))</f>
        <v/>
      </c>
      <c r="D309" s="147" t="str">
        <f>IF($B309="","",VLOOKUP($B309,Maßnahmen[],3,FALSE))</f>
        <v/>
      </c>
      <c r="E309" s="147" t="str">
        <f>IF($B309="","",VLOOKUP($B309,Maßnahmen[],4,FALSE))</f>
        <v/>
      </c>
      <c r="F309" s="102"/>
      <c r="G309" s="102"/>
      <c r="H309" s="149"/>
      <c r="I309" s="103"/>
      <c r="J309" s="116" t="str">
        <f t="shared" si="31"/>
        <v/>
      </c>
      <c r="K309" s="89"/>
      <c r="L309" s="93"/>
      <c r="M309" s="90"/>
      <c r="N309" s="104"/>
      <c r="O309" s="105"/>
      <c r="P309" s="81" t="str">
        <f t="shared" si="29"/>
        <v/>
      </c>
      <c r="Q309" s="81" t="str">
        <f t="shared" si="32"/>
        <v/>
      </c>
      <c r="R309" s="95"/>
      <c r="S309" s="95"/>
      <c r="T309" s="130">
        <f>ROUNDDOWN(IF(B309&lt;&gt;"",IF(VLOOKUP(B309,Maßnahmen[#All],5,FALSE)=0,S309*VLOOKUP(B309,Maßnahmen[#All],6,FALSE),MIN(VLOOKUP(B309,Maßnahmen[#All],5,FALSE),S309*VLOOKUP(B309,Maßnahmen[#All],6,FALSE))),S309),2)</f>
        <v>0</v>
      </c>
      <c r="U309" s="137"/>
      <c r="V309" s="104"/>
      <c r="W309" s="139">
        <f>ROUNDDOWN(IF(B309&lt;&gt;"",IF(VLOOKUP(B309,Maßnahmen[#All],5,FALSE)=0,U309*VLOOKUP(B309,Maßnahmen[#All],6,FALSE),MIN(VLOOKUP(B309,Maßnahmen[#All],5,FALSE),U309*VLOOKUP(B309,Maßnahmen[#All],6,FALSE))),U309),2)</f>
        <v>0</v>
      </c>
      <c r="X309" s="182"/>
      <c r="Y309" s="175"/>
      <c r="Z309" s="20">
        <f t="shared" si="30"/>
        <v>100</v>
      </c>
      <c r="AA309">
        <f t="shared" si="33"/>
        <v>0</v>
      </c>
    </row>
    <row r="310" spans="1:27" ht="21" customHeight="1" x14ac:dyDescent="0.25">
      <c r="A310" s="101"/>
      <c r="B310" s="102"/>
      <c r="C310" s="147" t="str">
        <f>IF($B310="","",VLOOKUP($B310,Maßnahmen[],2,FALSE))</f>
        <v/>
      </c>
      <c r="D310" s="147" t="str">
        <f>IF($B310="","",VLOOKUP($B310,Maßnahmen[],3,FALSE))</f>
        <v/>
      </c>
      <c r="E310" s="147" t="str">
        <f>IF($B310="","",VLOOKUP($B310,Maßnahmen[],4,FALSE))</f>
        <v/>
      </c>
      <c r="F310" s="102"/>
      <c r="G310" s="102"/>
      <c r="H310" s="149"/>
      <c r="I310" s="103"/>
      <c r="J310" s="116" t="str">
        <f t="shared" si="31"/>
        <v/>
      </c>
      <c r="K310" s="89"/>
      <c r="L310" s="93"/>
      <c r="M310" s="90"/>
      <c r="N310" s="104"/>
      <c r="O310" s="105"/>
      <c r="P310" s="81" t="str">
        <f t="shared" si="29"/>
        <v/>
      </c>
      <c r="Q310" s="81" t="str">
        <f t="shared" si="32"/>
        <v/>
      </c>
      <c r="R310" s="95"/>
      <c r="S310" s="95"/>
      <c r="T310" s="130">
        <f>ROUNDDOWN(IF(B310&lt;&gt;"",IF(VLOOKUP(B310,Maßnahmen[#All],5,FALSE)=0,S310*VLOOKUP(B310,Maßnahmen[#All],6,FALSE),MIN(VLOOKUP(B310,Maßnahmen[#All],5,FALSE),S310*VLOOKUP(B310,Maßnahmen[#All],6,FALSE))),S310),2)</f>
        <v>0</v>
      </c>
      <c r="U310" s="137"/>
      <c r="V310" s="104"/>
      <c r="W310" s="139">
        <f>ROUNDDOWN(IF(B310&lt;&gt;"",IF(VLOOKUP(B310,Maßnahmen[#All],5,FALSE)=0,U310*VLOOKUP(B310,Maßnahmen[#All],6,FALSE),MIN(VLOOKUP(B310,Maßnahmen[#All],5,FALSE),U310*VLOOKUP(B310,Maßnahmen[#All],6,FALSE))),U310),2)</f>
        <v>0</v>
      </c>
      <c r="X310" s="182"/>
      <c r="Y310" s="175"/>
      <c r="Z310" s="20">
        <f t="shared" si="30"/>
        <v>100</v>
      </c>
      <c r="AA310">
        <f t="shared" si="33"/>
        <v>0</v>
      </c>
    </row>
    <row r="311" spans="1:27" ht="21" customHeight="1" x14ac:dyDescent="0.25">
      <c r="A311" s="101"/>
      <c r="B311" s="102"/>
      <c r="C311" s="147" t="str">
        <f>IF($B311="","",VLOOKUP($B311,Maßnahmen[],2,FALSE))</f>
        <v/>
      </c>
      <c r="D311" s="147" t="str">
        <f>IF($B311="","",VLOOKUP($B311,Maßnahmen[],3,FALSE))</f>
        <v/>
      </c>
      <c r="E311" s="147" t="str">
        <f>IF($B311="","",VLOOKUP($B311,Maßnahmen[],4,FALSE))</f>
        <v/>
      </c>
      <c r="F311" s="102"/>
      <c r="G311" s="102"/>
      <c r="H311" s="149"/>
      <c r="I311" s="103"/>
      <c r="J311" s="116" t="str">
        <f t="shared" si="31"/>
        <v/>
      </c>
      <c r="K311" s="89"/>
      <c r="L311" s="93"/>
      <c r="M311" s="90"/>
      <c r="N311" s="104"/>
      <c r="O311" s="105"/>
      <c r="P311" s="81" t="str">
        <f t="shared" si="29"/>
        <v/>
      </c>
      <c r="Q311" s="81" t="str">
        <f t="shared" si="32"/>
        <v/>
      </c>
      <c r="R311" s="95"/>
      <c r="S311" s="95"/>
      <c r="T311" s="130">
        <f>ROUNDDOWN(IF(B311&lt;&gt;"",IF(VLOOKUP(B311,Maßnahmen[#All],5,FALSE)=0,S311*VLOOKUP(B311,Maßnahmen[#All],6,FALSE),MIN(VLOOKUP(B311,Maßnahmen[#All],5,FALSE),S311*VLOOKUP(B311,Maßnahmen[#All],6,FALSE))),S311),2)</f>
        <v>0</v>
      </c>
      <c r="U311" s="137"/>
      <c r="V311" s="104"/>
      <c r="W311" s="139">
        <f>ROUNDDOWN(IF(B311&lt;&gt;"",IF(VLOOKUP(B311,Maßnahmen[#All],5,FALSE)=0,U311*VLOOKUP(B311,Maßnahmen[#All],6,FALSE),MIN(VLOOKUP(B311,Maßnahmen[#All],5,FALSE),U311*VLOOKUP(B311,Maßnahmen[#All],6,FALSE))),U311),2)</f>
        <v>0</v>
      </c>
      <c r="X311" s="182"/>
      <c r="Y311" s="175"/>
      <c r="Z311" s="20">
        <f t="shared" si="30"/>
        <v>100</v>
      </c>
      <c r="AA311">
        <f t="shared" si="33"/>
        <v>0</v>
      </c>
    </row>
    <row r="312" spans="1:27" ht="21" customHeight="1" x14ac:dyDescent="0.25">
      <c r="A312" s="101"/>
      <c r="B312" s="102"/>
      <c r="C312" s="147" t="str">
        <f>IF($B312="","",VLOOKUP($B312,Maßnahmen[],2,FALSE))</f>
        <v/>
      </c>
      <c r="D312" s="147" t="str">
        <f>IF($B312="","",VLOOKUP($B312,Maßnahmen[],3,FALSE))</f>
        <v/>
      </c>
      <c r="E312" s="147" t="str">
        <f>IF($B312="","",VLOOKUP($B312,Maßnahmen[],4,FALSE))</f>
        <v/>
      </c>
      <c r="F312" s="102"/>
      <c r="G312" s="102"/>
      <c r="H312" s="149"/>
      <c r="I312" s="103"/>
      <c r="J312" s="116" t="str">
        <f t="shared" si="31"/>
        <v/>
      </c>
      <c r="K312" s="89"/>
      <c r="L312" s="93"/>
      <c r="M312" s="90"/>
      <c r="N312" s="104"/>
      <c r="O312" s="105"/>
      <c r="P312" s="81" t="str">
        <f t="shared" si="29"/>
        <v/>
      </c>
      <c r="Q312" s="81" t="str">
        <f t="shared" si="32"/>
        <v/>
      </c>
      <c r="R312" s="95"/>
      <c r="S312" s="95"/>
      <c r="T312" s="130">
        <f>ROUNDDOWN(IF(B312&lt;&gt;"",IF(VLOOKUP(B312,Maßnahmen[#All],5,FALSE)=0,S312*VLOOKUP(B312,Maßnahmen[#All],6,FALSE),MIN(VLOOKUP(B312,Maßnahmen[#All],5,FALSE),S312*VLOOKUP(B312,Maßnahmen[#All],6,FALSE))),S312),2)</f>
        <v>0</v>
      </c>
      <c r="U312" s="137"/>
      <c r="V312" s="104"/>
      <c r="W312" s="139">
        <f>ROUNDDOWN(IF(B312&lt;&gt;"",IF(VLOOKUP(B312,Maßnahmen[#All],5,FALSE)=0,U312*VLOOKUP(B312,Maßnahmen[#All],6,FALSE),MIN(VLOOKUP(B312,Maßnahmen[#All],5,FALSE),U312*VLOOKUP(B312,Maßnahmen[#All],6,FALSE))),U312),2)</f>
        <v>0</v>
      </c>
      <c r="X312" s="182"/>
      <c r="Y312" s="175"/>
      <c r="Z312" s="20">
        <f t="shared" si="30"/>
        <v>100</v>
      </c>
      <c r="AA312">
        <f t="shared" si="33"/>
        <v>0</v>
      </c>
    </row>
    <row r="313" spans="1:27" ht="21" customHeight="1" x14ac:dyDescent="0.25">
      <c r="A313" s="101"/>
      <c r="B313" s="102"/>
      <c r="C313" s="147" t="str">
        <f>IF($B313="","",VLOOKUP($B313,Maßnahmen[],2,FALSE))</f>
        <v/>
      </c>
      <c r="D313" s="147" t="str">
        <f>IF($B313="","",VLOOKUP($B313,Maßnahmen[],3,FALSE))</f>
        <v/>
      </c>
      <c r="E313" s="147" t="str">
        <f>IF($B313="","",VLOOKUP($B313,Maßnahmen[],4,FALSE))</f>
        <v/>
      </c>
      <c r="F313" s="102"/>
      <c r="G313" s="102"/>
      <c r="H313" s="149"/>
      <c r="I313" s="103"/>
      <c r="J313" s="116" t="str">
        <f t="shared" si="31"/>
        <v/>
      </c>
      <c r="K313" s="89"/>
      <c r="L313" s="93"/>
      <c r="M313" s="90"/>
      <c r="N313" s="104"/>
      <c r="O313" s="105"/>
      <c r="P313" s="81" t="str">
        <f t="shared" si="29"/>
        <v/>
      </c>
      <c r="Q313" s="81" t="str">
        <f t="shared" si="32"/>
        <v/>
      </c>
      <c r="R313" s="95"/>
      <c r="S313" s="95"/>
      <c r="T313" s="130">
        <f>ROUNDDOWN(IF(B313&lt;&gt;"",IF(VLOOKUP(B313,Maßnahmen[#All],5,FALSE)=0,S313*VLOOKUP(B313,Maßnahmen[#All],6,FALSE),MIN(VLOOKUP(B313,Maßnahmen[#All],5,FALSE),S313*VLOOKUP(B313,Maßnahmen[#All],6,FALSE))),S313),2)</f>
        <v>0</v>
      </c>
      <c r="U313" s="137"/>
      <c r="V313" s="104"/>
      <c r="W313" s="139">
        <f>ROUNDDOWN(IF(B313&lt;&gt;"",IF(VLOOKUP(B313,Maßnahmen[#All],5,FALSE)=0,U313*VLOOKUP(B313,Maßnahmen[#All],6,FALSE),MIN(VLOOKUP(B313,Maßnahmen[#All],5,FALSE),U313*VLOOKUP(B313,Maßnahmen[#All],6,FALSE))),U313),2)</f>
        <v>0</v>
      </c>
      <c r="X313" s="182"/>
      <c r="Y313" s="175"/>
      <c r="Z313" s="20">
        <f t="shared" si="30"/>
        <v>100</v>
      </c>
      <c r="AA313">
        <f t="shared" si="33"/>
        <v>0</v>
      </c>
    </row>
    <row r="314" spans="1:27" ht="21" customHeight="1" x14ac:dyDescent="0.25">
      <c r="A314" s="101"/>
      <c r="B314" s="102"/>
      <c r="C314" s="147" t="str">
        <f>IF($B314="","",VLOOKUP($B314,Maßnahmen[],2,FALSE))</f>
        <v/>
      </c>
      <c r="D314" s="147" t="str">
        <f>IF($B314="","",VLOOKUP($B314,Maßnahmen[],3,FALSE))</f>
        <v/>
      </c>
      <c r="E314" s="147" t="str">
        <f>IF($B314="","",VLOOKUP($B314,Maßnahmen[],4,FALSE))</f>
        <v/>
      </c>
      <c r="F314" s="102"/>
      <c r="G314" s="102"/>
      <c r="H314" s="149"/>
      <c r="I314" s="103"/>
      <c r="J314" s="116" t="str">
        <f t="shared" si="31"/>
        <v/>
      </c>
      <c r="K314" s="89"/>
      <c r="L314" s="93"/>
      <c r="M314" s="90"/>
      <c r="N314" s="104"/>
      <c r="O314" s="105"/>
      <c r="P314" s="81" t="str">
        <f t="shared" si="29"/>
        <v/>
      </c>
      <c r="Q314" s="81" t="str">
        <f t="shared" si="32"/>
        <v/>
      </c>
      <c r="R314" s="95"/>
      <c r="S314" s="95"/>
      <c r="T314" s="130">
        <f>ROUNDDOWN(IF(B314&lt;&gt;"",IF(VLOOKUP(B314,Maßnahmen[#All],5,FALSE)=0,S314*VLOOKUP(B314,Maßnahmen[#All],6,FALSE),MIN(VLOOKUP(B314,Maßnahmen[#All],5,FALSE),S314*VLOOKUP(B314,Maßnahmen[#All],6,FALSE))),S314),2)</f>
        <v>0</v>
      </c>
      <c r="U314" s="137"/>
      <c r="V314" s="104"/>
      <c r="W314" s="139">
        <f>ROUNDDOWN(IF(B314&lt;&gt;"",IF(VLOOKUP(B314,Maßnahmen[#All],5,FALSE)=0,U314*VLOOKUP(B314,Maßnahmen[#All],6,FALSE),MIN(VLOOKUP(B314,Maßnahmen[#All],5,FALSE),U314*VLOOKUP(B314,Maßnahmen[#All],6,FALSE))),U314),2)</f>
        <v>0</v>
      </c>
      <c r="X314" s="182"/>
      <c r="Y314" s="175"/>
      <c r="Z314" s="20">
        <f t="shared" si="30"/>
        <v>100</v>
      </c>
      <c r="AA314">
        <f t="shared" si="33"/>
        <v>0</v>
      </c>
    </row>
    <row r="315" spans="1:27" ht="21" customHeight="1" x14ac:dyDescent="0.25">
      <c r="A315" s="101"/>
      <c r="B315" s="102"/>
      <c r="C315" s="147" t="str">
        <f>IF($B315="","",VLOOKUP($B315,Maßnahmen[],2,FALSE))</f>
        <v/>
      </c>
      <c r="D315" s="147" t="str">
        <f>IF($B315="","",VLOOKUP($B315,Maßnahmen[],3,FALSE))</f>
        <v/>
      </c>
      <c r="E315" s="147" t="str">
        <f>IF($B315="","",VLOOKUP($B315,Maßnahmen[],4,FALSE))</f>
        <v/>
      </c>
      <c r="F315" s="102"/>
      <c r="G315" s="102"/>
      <c r="H315" s="149"/>
      <c r="I315" s="103"/>
      <c r="J315" s="116" t="str">
        <f t="shared" si="31"/>
        <v/>
      </c>
      <c r="K315" s="89"/>
      <c r="L315" s="93"/>
      <c r="M315" s="90"/>
      <c r="N315" s="104"/>
      <c r="O315" s="105"/>
      <c r="P315" s="81" t="str">
        <f t="shared" si="29"/>
        <v/>
      </c>
      <c r="Q315" s="81" t="str">
        <f t="shared" si="32"/>
        <v/>
      </c>
      <c r="R315" s="95"/>
      <c r="S315" s="95"/>
      <c r="T315" s="130">
        <f>ROUNDDOWN(IF(B315&lt;&gt;"",IF(VLOOKUP(B315,Maßnahmen[#All],5,FALSE)=0,S315*VLOOKUP(B315,Maßnahmen[#All],6,FALSE),MIN(VLOOKUP(B315,Maßnahmen[#All],5,FALSE),S315*VLOOKUP(B315,Maßnahmen[#All],6,FALSE))),S315),2)</f>
        <v>0</v>
      </c>
      <c r="U315" s="137"/>
      <c r="V315" s="104"/>
      <c r="W315" s="139">
        <f>ROUNDDOWN(IF(B315&lt;&gt;"",IF(VLOOKUP(B315,Maßnahmen[#All],5,FALSE)=0,U315*VLOOKUP(B315,Maßnahmen[#All],6,FALSE),MIN(VLOOKUP(B315,Maßnahmen[#All],5,FALSE),U315*VLOOKUP(B315,Maßnahmen[#All],6,FALSE))),U315),2)</f>
        <v>0</v>
      </c>
      <c r="X315" s="182"/>
      <c r="Y315" s="175"/>
      <c r="Z315" s="20">
        <f t="shared" si="30"/>
        <v>100</v>
      </c>
      <c r="AA315">
        <f t="shared" si="33"/>
        <v>0</v>
      </c>
    </row>
    <row r="316" spans="1:27" ht="21" customHeight="1" x14ac:dyDescent="0.25">
      <c r="A316" s="101"/>
      <c r="B316" s="102"/>
      <c r="C316" s="147" t="str">
        <f>IF($B316="","",VLOOKUP($B316,Maßnahmen[],2,FALSE))</f>
        <v/>
      </c>
      <c r="D316" s="147" t="str">
        <f>IF($B316="","",VLOOKUP($B316,Maßnahmen[],3,FALSE))</f>
        <v/>
      </c>
      <c r="E316" s="147" t="str">
        <f>IF($B316="","",VLOOKUP($B316,Maßnahmen[],4,FALSE))</f>
        <v/>
      </c>
      <c r="F316" s="102"/>
      <c r="G316" s="102"/>
      <c r="H316" s="149"/>
      <c r="I316" s="103"/>
      <c r="J316" s="116" t="str">
        <f t="shared" si="31"/>
        <v/>
      </c>
      <c r="K316" s="89"/>
      <c r="L316" s="93"/>
      <c r="M316" s="90"/>
      <c r="N316" s="104"/>
      <c r="O316" s="105"/>
      <c r="P316" s="81" t="str">
        <f t="shared" si="29"/>
        <v/>
      </c>
      <c r="Q316" s="81" t="str">
        <f t="shared" si="32"/>
        <v/>
      </c>
      <c r="R316" s="95"/>
      <c r="S316" s="95"/>
      <c r="T316" s="130">
        <f>ROUNDDOWN(IF(B316&lt;&gt;"",IF(VLOOKUP(B316,Maßnahmen[#All],5,FALSE)=0,S316*VLOOKUP(B316,Maßnahmen[#All],6,FALSE),MIN(VLOOKUP(B316,Maßnahmen[#All],5,FALSE),S316*VLOOKUP(B316,Maßnahmen[#All],6,FALSE))),S316),2)</f>
        <v>0</v>
      </c>
      <c r="U316" s="137"/>
      <c r="V316" s="104"/>
      <c r="W316" s="139">
        <f>ROUNDDOWN(IF(B316&lt;&gt;"",IF(VLOOKUP(B316,Maßnahmen[#All],5,FALSE)=0,U316*VLOOKUP(B316,Maßnahmen[#All],6,FALSE),MIN(VLOOKUP(B316,Maßnahmen[#All],5,FALSE),U316*VLOOKUP(B316,Maßnahmen[#All],6,FALSE))),U316),2)</f>
        <v>0</v>
      </c>
      <c r="X316" s="182"/>
      <c r="Y316" s="175"/>
      <c r="Z316" s="20">
        <f t="shared" si="30"/>
        <v>100</v>
      </c>
      <c r="AA316">
        <f t="shared" si="33"/>
        <v>0</v>
      </c>
    </row>
    <row r="317" spans="1:27" ht="21" customHeight="1" x14ac:dyDescent="0.25">
      <c r="A317" s="101"/>
      <c r="B317" s="102"/>
      <c r="C317" s="147" t="str">
        <f>IF($B317="","",VLOOKUP($B317,Maßnahmen[],2,FALSE))</f>
        <v/>
      </c>
      <c r="D317" s="147" t="str">
        <f>IF($B317="","",VLOOKUP($B317,Maßnahmen[],3,FALSE))</f>
        <v/>
      </c>
      <c r="E317" s="147" t="str">
        <f>IF($B317="","",VLOOKUP($B317,Maßnahmen[],4,FALSE))</f>
        <v/>
      </c>
      <c r="F317" s="102"/>
      <c r="G317" s="102"/>
      <c r="H317" s="149"/>
      <c r="I317" s="103"/>
      <c r="J317" s="116" t="str">
        <f t="shared" si="31"/>
        <v/>
      </c>
      <c r="K317" s="89"/>
      <c r="L317" s="93"/>
      <c r="M317" s="90"/>
      <c r="N317" s="104"/>
      <c r="O317" s="105"/>
      <c r="P317" s="81" t="str">
        <f t="shared" si="29"/>
        <v/>
      </c>
      <c r="Q317" s="81" t="str">
        <f t="shared" si="32"/>
        <v/>
      </c>
      <c r="R317" s="95"/>
      <c r="S317" s="95"/>
      <c r="T317" s="130">
        <f>ROUNDDOWN(IF(B317&lt;&gt;"",IF(VLOOKUP(B317,Maßnahmen[#All],5,FALSE)=0,S317*VLOOKUP(B317,Maßnahmen[#All],6,FALSE),MIN(VLOOKUP(B317,Maßnahmen[#All],5,FALSE),S317*VLOOKUP(B317,Maßnahmen[#All],6,FALSE))),S317),2)</f>
        <v>0</v>
      </c>
      <c r="U317" s="137"/>
      <c r="V317" s="104"/>
      <c r="W317" s="139">
        <f>ROUNDDOWN(IF(B317&lt;&gt;"",IF(VLOOKUP(B317,Maßnahmen[#All],5,FALSE)=0,U317*VLOOKUP(B317,Maßnahmen[#All],6,FALSE),MIN(VLOOKUP(B317,Maßnahmen[#All],5,FALSE),U317*VLOOKUP(B317,Maßnahmen[#All],6,FALSE))),U317),2)</f>
        <v>0</v>
      </c>
      <c r="X317" s="182"/>
      <c r="Y317" s="175"/>
      <c r="Z317" s="20">
        <f t="shared" si="30"/>
        <v>100</v>
      </c>
      <c r="AA317">
        <f t="shared" si="33"/>
        <v>0</v>
      </c>
    </row>
    <row r="318" spans="1:27" ht="21" customHeight="1" x14ac:dyDescent="0.25">
      <c r="A318" s="101"/>
      <c r="B318" s="102"/>
      <c r="C318" s="147" t="str">
        <f>IF($B318="","",VLOOKUP($B318,Maßnahmen[],2,FALSE))</f>
        <v/>
      </c>
      <c r="D318" s="147" t="str">
        <f>IF($B318="","",VLOOKUP($B318,Maßnahmen[],3,FALSE))</f>
        <v/>
      </c>
      <c r="E318" s="147" t="str">
        <f>IF($B318="","",VLOOKUP($B318,Maßnahmen[],4,FALSE))</f>
        <v/>
      </c>
      <c r="F318" s="102"/>
      <c r="G318" s="102"/>
      <c r="H318" s="149"/>
      <c r="I318" s="103"/>
      <c r="J318" s="116" t="str">
        <f t="shared" si="31"/>
        <v/>
      </c>
      <c r="K318" s="89"/>
      <c r="L318" s="93"/>
      <c r="M318" s="90"/>
      <c r="N318" s="104"/>
      <c r="O318" s="105"/>
      <c r="P318" s="81" t="str">
        <f t="shared" si="29"/>
        <v/>
      </c>
      <c r="Q318" s="81" t="str">
        <f t="shared" si="32"/>
        <v/>
      </c>
      <c r="R318" s="95"/>
      <c r="S318" s="95"/>
      <c r="T318" s="130">
        <f>ROUNDDOWN(IF(B318&lt;&gt;"",IF(VLOOKUP(B318,Maßnahmen[#All],5,FALSE)=0,S318*VLOOKUP(B318,Maßnahmen[#All],6,FALSE),MIN(VLOOKUP(B318,Maßnahmen[#All],5,FALSE),S318*VLOOKUP(B318,Maßnahmen[#All],6,FALSE))),S318),2)</f>
        <v>0</v>
      </c>
      <c r="U318" s="137"/>
      <c r="V318" s="104"/>
      <c r="W318" s="139">
        <f>ROUNDDOWN(IF(B318&lt;&gt;"",IF(VLOOKUP(B318,Maßnahmen[#All],5,FALSE)=0,U318*VLOOKUP(B318,Maßnahmen[#All],6,FALSE),MIN(VLOOKUP(B318,Maßnahmen[#All],5,FALSE),U318*VLOOKUP(B318,Maßnahmen[#All],6,FALSE))),U318),2)</f>
        <v>0</v>
      </c>
      <c r="X318" s="182"/>
      <c r="Y318" s="175"/>
      <c r="Z318" s="20">
        <f t="shared" si="30"/>
        <v>100</v>
      </c>
      <c r="AA318">
        <f t="shared" si="33"/>
        <v>0</v>
      </c>
    </row>
    <row r="319" spans="1:27" ht="21" customHeight="1" x14ac:dyDescent="0.25">
      <c r="A319" s="101"/>
      <c r="B319" s="102"/>
      <c r="C319" s="147" t="str">
        <f>IF($B319="","",VLOOKUP($B319,Maßnahmen[],2,FALSE))</f>
        <v/>
      </c>
      <c r="D319" s="147" t="str">
        <f>IF($B319="","",VLOOKUP($B319,Maßnahmen[],3,FALSE))</f>
        <v/>
      </c>
      <c r="E319" s="147" t="str">
        <f>IF($B319="","",VLOOKUP($B319,Maßnahmen[],4,FALSE))</f>
        <v/>
      </c>
      <c r="F319" s="102"/>
      <c r="G319" s="102"/>
      <c r="H319" s="149"/>
      <c r="I319" s="103"/>
      <c r="J319" s="116" t="str">
        <f t="shared" si="31"/>
        <v/>
      </c>
      <c r="K319" s="89"/>
      <c r="L319" s="93"/>
      <c r="M319" s="90"/>
      <c r="N319" s="104"/>
      <c r="O319" s="105"/>
      <c r="P319" s="81" t="str">
        <f t="shared" si="29"/>
        <v/>
      </c>
      <c r="Q319" s="81" t="str">
        <f t="shared" si="32"/>
        <v/>
      </c>
      <c r="R319" s="95"/>
      <c r="S319" s="95"/>
      <c r="T319" s="130">
        <f>ROUNDDOWN(IF(B319&lt;&gt;"",IF(VLOOKUP(B319,Maßnahmen[#All],5,FALSE)=0,S319*VLOOKUP(B319,Maßnahmen[#All],6,FALSE),MIN(VLOOKUP(B319,Maßnahmen[#All],5,FALSE),S319*VLOOKUP(B319,Maßnahmen[#All],6,FALSE))),S319),2)</f>
        <v>0</v>
      </c>
      <c r="U319" s="137"/>
      <c r="V319" s="104"/>
      <c r="W319" s="139">
        <f>ROUNDDOWN(IF(B319&lt;&gt;"",IF(VLOOKUP(B319,Maßnahmen[#All],5,FALSE)=0,U319*VLOOKUP(B319,Maßnahmen[#All],6,FALSE),MIN(VLOOKUP(B319,Maßnahmen[#All],5,FALSE),U319*VLOOKUP(B319,Maßnahmen[#All],6,FALSE))),U319),2)</f>
        <v>0</v>
      </c>
      <c r="X319" s="182"/>
      <c r="Y319" s="175"/>
      <c r="Z319" s="20">
        <f t="shared" si="30"/>
        <v>100</v>
      </c>
      <c r="AA319">
        <f t="shared" si="33"/>
        <v>0</v>
      </c>
    </row>
    <row r="320" spans="1:27" ht="21" customHeight="1" x14ac:dyDescent="0.25">
      <c r="A320" s="101"/>
      <c r="B320" s="102"/>
      <c r="C320" s="147" t="str">
        <f>IF($B320="","",VLOOKUP($B320,Maßnahmen[],2,FALSE))</f>
        <v/>
      </c>
      <c r="D320" s="147" t="str">
        <f>IF($B320="","",VLOOKUP($B320,Maßnahmen[],3,FALSE))</f>
        <v/>
      </c>
      <c r="E320" s="147" t="str">
        <f>IF($B320="","",VLOOKUP($B320,Maßnahmen[],4,FALSE))</f>
        <v/>
      </c>
      <c r="F320" s="102"/>
      <c r="G320" s="102"/>
      <c r="H320" s="149"/>
      <c r="I320" s="103"/>
      <c r="J320" s="116" t="str">
        <f t="shared" si="31"/>
        <v/>
      </c>
      <c r="K320" s="89"/>
      <c r="L320" s="93"/>
      <c r="M320" s="90"/>
      <c r="N320" s="104"/>
      <c r="O320" s="105"/>
      <c r="P320" s="81" t="str">
        <f t="shared" si="29"/>
        <v/>
      </c>
      <c r="Q320" s="81" t="str">
        <f t="shared" si="32"/>
        <v/>
      </c>
      <c r="R320" s="95"/>
      <c r="S320" s="95"/>
      <c r="T320" s="130">
        <f>ROUNDDOWN(IF(B320&lt;&gt;"",IF(VLOOKUP(B320,Maßnahmen[#All],5,FALSE)=0,S320*VLOOKUP(B320,Maßnahmen[#All],6,FALSE),MIN(VLOOKUP(B320,Maßnahmen[#All],5,FALSE),S320*VLOOKUP(B320,Maßnahmen[#All],6,FALSE))),S320),2)</f>
        <v>0</v>
      </c>
      <c r="U320" s="137"/>
      <c r="V320" s="104"/>
      <c r="W320" s="139">
        <f>ROUNDDOWN(IF(B320&lt;&gt;"",IF(VLOOKUP(B320,Maßnahmen[#All],5,FALSE)=0,U320*VLOOKUP(B320,Maßnahmen[#All],6,FALSE),MIN(VLOOKUP(B320,Maßnahmen[#All],5,FALSE),U320*VLOOKUP(B320,Maßnahmen[#All],6,FALSE))),U320),2)</f>
        <v>0</v>
      </c>
      <c r="X320" s="182"/>
      <c r="Y320" s="175"/>
      <c r="Z320" s="20">
        <f t="shared" si="30"/>
        <v>100</v>
      </c>
      <c r="AA320">
        <f t="shared" si="33"/>
        <v>0</v>
      </c>
    </row>
    <row r="321" spans="1:27" ht="21" customHeight="1" x14ac:dyDescent="0.25">
      <c r="A321" s="101"/>
      <c r="B321" s="102"/>
      <c r="C321" s="147" t="str">
        <f>IF($B321="","",VLOOKUP($B321,Maßnahmen[],2,FALSE))</f>
        <v/>
      </c>
      <c r="D321" s="147" t="str">
        <f>IF($B321="","",VLOOKUP($B321,Maßnahmen[],3,FALSE))</f>
        <v/>
      </c>
      <c r="E321" s="147" t="str">
        <f>IF($B321="","",VLOOKUP($B321,Maßnahmen[],4,FALSE))</f>
        <v/>
      </c>
      <c r="F321" s="102"/>
      <c r="G321" s="102"/>
      <c r="H321" s="149"/>
      <c r="I321" s="103"/>
      <c r="J321" s="116" t="str">
        <f t="shared" si="31"/>
        <v/>
      </c>
      <c r="K321" s="89"/>
      <c r="L321" s="93"/>
      <c r="M321" s="90"/>
      <c r="N321" s="104"/>
      <c r="O321" s="105"/>
      <c r="P321" s="81" t="str">
        <f t="shared" si="29"/>
        <v/>
      </c>
      <c r="Q321" s="81" t="str">
        <f t="shared" si="32"/>
        <v/>
      </c>
      <c r="R321" s="95"/>
      <c r="S321" s="95"/>
      <c r="T321" s="130">
        <f>ROUNDDOWN(IF(B321&lt;&gt;"",IF(VLOOKUP(B321,Maßnahmen[#All],5,FALSE)=0,S321*VLOOKUP(B321,Maßnahmen[#All],6,FALSE),MIN(VLOOKUP(B321,Maßnahmen[#All],5,FALSE),S321*VLOOKUP(B321,Maßnahmen[#All],6,FALSE))),S321),2)</f>
        <v>0</v>
      </c>
      <c r="U321" s="137"/>
      <c r="V321" s="104"/>
      <c r="W321" s="139">
        <f>ROUNDDOWN(IF(B321&lt;&gt;"",IF(VLOOKUP(B321,Maßnahmen[#All],5,FALSE)=0,U321*VLOOKUP(B321,Maßnahmen[#All],6,FALSE),MIN(VLOOKUP(B321,Maßnahmen[#All],5,FALSE),U321*VLOOKUP(B321,Maßnahmen[#All],6,FALSE))),U321),2)</f>
        <v>0</v>
      </c>
      <c r="X321" s="182"/>
      <c r="Y321" s="175"/>
      <c r="Z321" s="20">
        <f t="shared" si="30"/>
        <v>100</v>
      </c>
      <c r="AA321">
        <f t="shared" si="33"/>
        <v>0</v>
      </c>
    </row>
    <row r="322" spans="1:27" ht="21" customHeight="1" x14ac:dyDescent="0.25">
      <c r="A322" s="101"/>
      <c r="B322" s="102"/>
      <c r="C322" s="147" t="str">
        <f>IF($B322="","",VLOOKUP($B322,Maßnahmen[],2,FALSE))</f>
        <v/>
      </c>
      <c r="D322" s="147" t="str">
        <f>IF($B322="","",VLOOKUP($B322,Maßnahmen[],3,FALSE))</f>
        <v/>
      </c>
      <c r="E322" s="147" t="str">
        <f>IF($B322="","",VLOOKUP($B322,Maßnahmen[],4,FALSE))</f>
        <v/>
      </c>
      <c r="F322" s="102"/>
      <c r="G322" s="102"/>
      <c r="H322" s="149"/>
      <c r="I322" s="103"/>
      <c r="J322" s="116" t="str">
        <f t="shared" si="31"/>
        <v/>
      </c>
      <c r="K322" s="89"/>
      <c r="L322" s="93"/>
      <c r="M322" s="90"/>
      <c r="N322" s="104"/>
      <c r="O322" s="105"/>
      <c r="P322" s="81" t="str">
        <f t="shared" si="29"/>
        <v/>
      </c>
      <c r="Q322" s="81" t="str">
        <f t="shared" si="32"/>
        <v/>
      </c>
      <c r="R322" s="95"/>
      <c r="S322" s="95"/>
      <c r="T322" s="130">
        <f>ROUNDDOWN(IF(B322&lt;&gt;"",IF(VLOOKUP(B322,Maßnahmen[#All],5,FALSE)=0,S322*VLOOKUP(B322,Maßnahmen[#All],6,FALSE),MIN(VLOOKUP(B322,Maßnahmen[#All],5,FALSE),S322*VLOOKUP(B322,Maßnahmen[#All],6,FALSE))),S322),2)</f>
        <v>0</v>
      </c>
      <c r="U322" s="137"/>
      <c r="V322" s="104"/>
      <c r="W322" s="139">
        <f>ROUNDDOWN(IF(B322&lt;&gt;"",IF(VLOOKUP(B322,Maßnahmen[#All],5,FALSE)=0,U322*VLOOKUP(B322,Maßnahmen[#All],6,FALSE),MIN(VLOOKUP(B322,Maßnahmen[#All],5,FALSE),U322*VLOOKUP(B322,Maßnahmen[#All],6,FALSE))),U322),2)</f>
        <v>0</v>
      </c>
      <c r="X322" s="182"/>
      <c r="Y322" s="175"/>
      <c r="Z322" s="20">
        <f t="shared" si="30"/>
        <v>100</v>
      </c>
      <c r="AA322">
        <f t="shared" si="33"/>
        <v>0</v>
      </c>
    </row>
    <row r="323" spans="1:27" ht="21" customHeight="1" x14ac:dyDescent="0.25">
      <c r="A323" s="101"/>
      <c r="B323" s="102"/>
      <c r="C323" s="147" t="str">
        <f>IF($B323="","",VLOOKUP($B323,Maßnahmen[],2,FALSE))</f>
        <v/>
      </c>
      <c r="D323" s="147" t="str">
        <f>IF($B323="","",VLOOKUP($B323,Maßnahmen[],3,FALSE))</f>
        <v/>
      </c>
      <c r="E323" s="147" t="str">
        <f>IF($B323="","",VLOOKUP($B323,Maßnahmen[],4,FALSE))</f>
        <v/>
      </c>
      <c r="F323" s="102"/>
      <c r="G323" s="102"/>
      <c r="H323" s="149"/>
      <c r="I323" s="103"/>
      <c r="J323" s="116" t="str">
        <f t="shared" si="31"/>
        <v/>
      </c>
      <c r="K323" s="89"/>
      <c r="L323" s="93"/>
      <c r="M323" s="90"/>
      <c r="N323" s="104"/>
      <c r="O323" s="105"/>
      <c r="P323" s="81" t="str">
        <f t="shared" si="29"/>
        <v/>
      </c>
      <c r="Q323" s="81" t="str">
        <f t="shared" si="32"/>
        <v/>
      </c>
      <c r="R323" s="95"/>
      <c r="S323" s="95"/>
      <c r="T323" s="130">
        <f>ROUNDDOWN(IF(B323&lt;&gt;"",IF(VLOOKUP(B323,Maßnahmen[#All],5,FALSE)=0,S323*VLOOKUP(B323,Maßnahmen[#All],6,FALSE),MIN(VLOOKUP(B323,Maßnahmen[#All],5,FALSE),S323*VLOOKUP(B323,Maßnahmen[#All],6,FALSE))),S323),2)</f>
        <v>0</v>
      </c>
      <c r="U323" s="137"/>
      <c r="V323" s="104"/>
      <c r="W323" s="139">
        <f>ROUNDDOWN(IF(B323&lt;&gt;"",IF(VLOOKUP(B323,Maßnahmen[#All],5,FALSE)=0,U323*VLOOKUP(B323,Maßnahmen[#All],6,FALSE),MIN(VLOOKUP(B323,Maßnahmen[#All],5,FALSE),U323*VLOOKUP(B323,Maßnahmen[#All],6,FALSE))),U323),2)</f>
        <v>0</v>
      </c>
      <c r="X323" s="182"/>
      <c r="Y323" s="175"/>
      <c r="Z323" s="20">
        <f t="shared" si="30"/>
        <v>100</v>
      </c>
      <c r="AA323">
        <f t="shared" si="33"/>
        <v>0</v>
      </c>
    </row>
    <row r="324" spans="1:27" ht="21" customHeight="1" x14ac:dyDescent="0.25">
      <c r="A324" s="101"/>
      <c r="B324" s="102"/>
      <c r="C324" s="147" t="str">
        <f>IF($B324="","",VLOOKUP($B324,Maßnahmen[],2,FALSE))</f>
        <v/>
      </c>
      <c r="D324" s="147" t="str">
        <f>IF($B324="","",VLOOKUP($B324,Maßnahmen[],3,FALSE))</f>
        <v/>
      </c>
      <c r="E324" s="147" t="str">
        <f>IF($B324="","",VLOOKUP($B324,Maßnahmen[],4,FALSE))</f>
        <v/>
      </c>
      <c r="F324" s="102"/>
      <c r="G324" s="102"/>
      <c r="H324" s="149"/>
      <c r="I324" s="103"/>
      <c r="J324" s="116" t="str">
        <f t="shared" si="31"/>
        <v/>
      </c>
      <c r="K324" s="89"/>
      <c r="L324" s="93"/>
      <c r="M324" s="90"/>
      <c r="N324" s="104"/>
      <c r="O324" s="105"/>
      <c r="P324" s="81" t="str">
        <f t="shared" si="29"/>
        <v/>
      </c>
      <c r="Q324" s="81" t="str">
        <f t="shared" si="32"/>
        <v/>
      </c>
      <c r="R324" s="95"/>
      <c r="S324" s="95"/>
      <c r="T324" s="130">
        <f>ROUNDDOWN(IF(B324&lt;&gt;"",IF(VLOOKUP(B324,Maßnahmen[#All],5,FALSE)=0,S324*VLOOKUP(B324,Maßnahmen[#All],6,FALSE),MIN(VLOOKUP(B324,Maßnahmen[#All],5,FALSE),S324*VLOOKUP(B324,Maßnahmen[#All],6,FALSE))),S324),2)</f>
        <v>0</v>
      </c>
      <c r="U324" s="137"/>
      <c r="V324" s="104"/>
      <c r="W324" s="139">
        <f>ROUNDDOWN(IF(B324&lt;&gt;"",IF(VLOOKUP(B324,Maßnahmen[#All],5,FALSE)=0,U324*VLOOKUP(B324,Maßnahmen[#All],6,FALSE),MIN(VLOOKUP(B324,Maßnahmen[#All],5,FALSE),U324*VLOOKUP(B324,Maßnahmen[#All],6,FALSE))),U324),2)</f>
        <v>0</v>
      </c>
      <c r="X324" s="182"/>
      <c r="Y324" s="175"/>
      <c r="Z324" s="20">
        <f t="shared" si="30"/>
        <v>100</v>
      </c>
      <c r="AA324">
        <f t="shared" si="33"/>
        <v>0</v>
      </c>
    </row>
    <row r="325" spans="1:27" ht="21" customHeight="1" x14ac:dyDescent="0.25">
      <c r="A325" s="101"/>
      <c r="B325" s="102"/>
      <c r="C325" s="147" t="str">
        <f>IF($B325="","",VLOOKUP($B325,Maßnahmen[],2,FALSE))</f>
        <v/>
      </c>
      <c r="D325" s="147" t="str">
        <f>IF($B325="","",VLOOKUP($B325,Maßnahmen[],3,FALSE))</f>
        <v/>
      </c>
      <c r="E325" s="147" t="str">
        <f>IF($B325="","",VLOOKUP($B325,Maßnahmen[],4,FALSE))</f>
        <v/>
      </c>
      <c r="F325" s="102"/>
      <c r="G325" s="102"/>
      <c r="H325" s="149"/>
      <c r="I325" s="103"/>
      <c r="J325" s="116" t="str">
        <f t="shared" si="31"/>
        <v/>
      </c>
      <c r="K325" s="89"/>
      <c r="L325" s="93"/>
      <c r="M325" s="90"/>
      <c r="N325" s="104"/>
      <c r="O325" s="105"/>
      <c r="P325" s="81" t="str">
        <f t="shared" si="29"/>
        <v/>
      </c>
      <c r="Q325" s="81" t="str">
        <f t="shared" si="32"/>
        <v/>
      </c>
      <c r="R325" s="95"/>
      <c r="S325" s="95"/>
      <c r="T325" s="130">
        <f>ROUNDDOWN(IF(B325&lt;&gt;"",IF(VLOOKUP(B325,Maßnahmen[#All],5,FALSE)=0,S325*VLOOKUP(B325,Maßnahmen[#All],6,FALSE),MIN(VLOOKUP(B325,Maßnahmen[#All],5,FALSE),S325*VLOOKUP(B325,Maßnahmen[#All],6,FALSE))),S325),2)</f>
        <v>0</v>
      </c>
      <c r="U325" s="137"/>
      <c r="V325" s="104"/>
      <c r="W325" s="139">
        <f>ROUNDDOWN(IF(B325&lt;&gt;"",IF(VLOOKUP(B325,Maßnahmen[#All],5,FALSE)=0,U325*VLOOKUP(B325,Maßnahmen[#All],6,FALSE),MIN(VLOOKUP(B325,Maßnahmen[#All],5,FALSE),U325*VLOOKUP(B325,Maßnahmen[#All],6,FALSE))),U325),2)</f>
        <v>0</v>
      </c>
      <c r="X325" s="182"/>
      <c r="Y325" s="175"/>
      <c r="Z325" s="20">
        <f t="shared" si="30"/>
        <v>100</v>
      </c>
      <c r="AA325">
        <f t="shared" si="33"/>
        <v>0</v>
      </c>
    </row>
    <row r="326" spans="1:27" ht="21" customHeight="1" x14ac:dyDescent="0.25">
      <c r="A326" s="101"/>
      <c r="B326" s="102"/>
      <c r="C326" s="147" t="str">
        <f>IF($B326="","",VLOOKUP($B326,Maßnahmen[],2,FALSE))</f>
        <v/>
      </c>
      <c r="D326" s="147" t="str">
        <f>IF($B326="","",VLOOKUP($B326,Maßnahmen[],3,FALSE))</f>
        <v/>
      </c>
      <c r="E326" s="147" t="str">
        <f>IF($B326="","",VLOOKUP($B326,Maßnahmen[],4,FALSE))</f>
        <v/>
      </c>
      <c r="F326" s="102"/>
      <c r="G326" s="102"/>
      <c r="H326" s="149"/>
      <c r="I326" s="103"/>
      <c r="J326" s="116" t="str">
        <f t="shared" si="31"/>
        <v/>
      </c>
      <c r="K326" s="89"/>
      <c r="L326" s="93"/>
      <c r="M326" s="90"/>
      <c r="N326" s="104"/>
      <c r="O326" s="105"/>
      <c r="P326" s="81" t="str">
        <f t="shared" si="29"/>
        <v/>
      </c>
      <c r="Q326" s="81" t="str">
        <f t="shared" si="32"/>
        <v/>
      </c>
      <c r="R326" s="95"/>
      <c r="S326" s="95"/>
      <c r="T326" s="130">
        <f>ROUNDDOWN(IF(B326&lt;&gt;"",IF(VLOOKUP(B326,Maßnahmen[#All],5,FALSE)=0,S326*VLOOKUP(B326,Maßnahmen[#All],6,FALSE),MIN(VLOOKUP(B326,Maßnahmen[#All],5,FALSE),S326*VLOOKUP(B326,Maßnahmen[#All],6,FALSE))),S326),2)</f>
        <v>0</v>
      </c>
      <c r="U326" s="137"/>
      <c r="V326" s="104"/>
      <c r="W326" s="139">
        <f>ROUNDDOWN(IF(B326&lt;&gt;"",IF(VLOOKUP(B326,Maßnahmen[#All],5,FALSE)=0,U326*VLOOKUP(B326,Maßnahmen[#All],6,FALSE),MIN(VLOOKUP(B326,Maßnahmen[#All],5,FALSE),U326*VLOOKUP(B326,Maßnahmen[#All],6,FALSE))),U326),2)</f>
        <v>0</v>
      </c>
      <c r="X326" s="182"/>
      <c r="Y326" s="175"/>
      <c r="Z326" s="20">
        <f t="shared" si="30"/>
        <v>100</v>
      </c>
      <c r="AA326">
        <f t="shared" si="33"/>
        <v>0</v>
      </c>
    </row>
    <row r="327" spans="1:27" ht="21" customHeight="1" x14ac:dyDescent="0.25">
      <c r="A327" s="101"/>
      <c r="B327" s="102"/>
      <c r="C327" s="147" t="str">
        <f>IF($B327="","",VLOOKUP($B327,Maßnahmen[],2,FALSE))</f>
        <v/>
      </c>
      <c r="D327" s="147" t="str">
        <f>IF($B327="","",VLOOKUP($B327,Maßnahmen[],3,FALSE))</f>
        <v/>
      </c>
      <c r="E327" s="147" t="str">
        <f>IF($B327="","",VLOOKUP($B327,Maßnahmen[],4,FALSE))</f>
        <v/>
      </c>
      <c r="F327" s="102"/>
      <c r="G327" s="102"/>
      <c r="H327" s="149"/>
      <c r="I327" s="103"/>
      <c r="J327" s="116" t="str">
        <f t="shared" si="31"/>
        <v/>
      </c>
      <c r="K327" s="89"/>
      <c r="L327" s="93"/>
      <c r="M327" s="90"/>
      <c r="N327" s="104"/>
      <c r="O327" s="105"/>
      <c r="P327" s="81" t="str">
        <f t="shared" si="29"/>
        <v/>
      </c>
      <c r="Q327" s="81" t="str">
        <f t="shared" si="32"/>
        <v/>
      </c>
      <c r="R327" s="95"/>
      <c r="S327" s="95"/>
      <c r="T327" s="130">
        <f>ROUNDDOWN(IF(B327&lt;&gt;"",IF(VLOOKUP(B327,Maßnahmen[#All],5,FALSE)=0,S327*VLOOKUP(B327,Maßnahmen[#All],6,FALSE),MIN(VLOOKUP(B327,Maßnahmen[#All],5,FALSE),S327*VLOOKUP(B327,Maßnahmen[#All],6,FALSE))),S327),2)</f>
        <v>0</v>
      </c>
      <c r="U327" s="137"/>
      <c r="V327" s="104"/>
      <c r="W327" s="139">
        <f>ROUNDDOWN(IF(B327&lt;&gt;"",IF(VLOOKUP(B327,Maßnahmen[#All],5,FALSE)=0,U327*VLOOKUP(B327,Maßnahmen[#All],6,FALSE),MIN(VLOOKUP(B327,Maßnahmen[#All],5,FALSE),U327*VLOOKUP(B327,Maßnahmen[#All],6,FALSE))),U327),2)</f>
        <v>0</v>
      </c>
      <c r="X327" s="182"/>
      <c r="Y327" s="175"/>
      <c r="Z327" s="20">
        <f t="shared" si="30"/>
        <v>100</v>
      </c>
      <c r="AA327">
        <f t="shared" si="33"/>
        <v>0</v>
      </c>
    </row>
    <row r="328" spans="1:27" ht="21" customHeight="1" x14ac:dyDescent="0.25">
      <c r="A328" s="101"/>
      <c r="B328" s="102"/>
      <c r="C328" s="147" t="str">
        <f>IF($B328="","",VLOOKUP($B328,Maßnahmen[],2,FALSE))</f>
        <v/>
      </c>
      <c r="D328" s="147" t="str">
        <f>IF($B328="","",VLOOKUP($B328,Maßnahmen[],3,FALSE))</f>
        <v/>
      </c>
      <c r="E328" s="147" t="str">
        <f>IF($B328="","",VLOOKUP($B328,Maßnahmen[],4,FALSE))</f>
        <v/>
      </c>
      <c r="F328" s="102"/>
      <c r="G328" s="102"/>
      <c r="H328" s="149"/>
      <c r="I328" s="103"/>
      <c r="J328" s="116" t="str">
        <f t="shared" si="31"/>
        <v/>
      </c>
      <c r="K328" s="89"/>
      <c r="L328" s="93"/>
      <c r="M328" s="90"/>
      <c r="N328" s="104"/>
      <c r="O328" s="105"/>
      <c r="P328" s="81" t="str">
        <f t="shared" si="29"/>
        <v/>
      </c>
      <c r="Q328" s="81" t="str">
        <f t="shared" si="32"/>
        <v/>
      </c>
      <c r="R328" s="95"/>
      <c r="S328" s="95"/>
      <c r="T328" s="130">
        <f>ROUNDDOWN(IF(B328&lt;&gt;"",IF(VLOOKUP(B328,Maßnahmen[#All],5,FALSE)=0,S328*VLOOKUP(B328,Maßnahmen[#All],6,FALSE),MIN(VLOOKUP(B328,Maßnahmen[#All],5,FALSE),S328*VLOOKUP(B328,Maßnahmen[#All],6,FALSE))),S328),2)</f>
        <v>0</v>
      </c>
      <c r="U328" s="137"/>
      <c r="V328" s="104"/>
      <c r="W328" s="139">
        <f>ROUNDDOWN(IF(B328&lt;&gt;"",IF(VLOOKUP(B328,Maßnahmen[#All],5,FALSE)=0,U328*VLOOKUP(B328,Maßnahmen[#All],6,FALSE),MIN(VLOOKUP(B328,Maßnahmen[#All],5,FALSE),U328*VLOOKUP(B328,Maßnahmen[#All],6,FALSE))),U328),2)</f>
        <v>0</v>
      </c>
      <c r="X328" s="182"/>
      <c r="Y328" s="175"/>
      <c r="Z328" s="20">
        <f t="shared" si="30"/>
        <v>100</v>
      </c>
      <c r="AA328">
        <f t="shared" si="33"/>
        <v>0</v>
      </c>
    </row>
    <row r="329" spans="1:27" ht="21" customHeight="1" x14ac:dyDescent="0.25">
      <c r="A329" s="101"/>
      <c r="B329" s="102"/>
      <c r="C329" s="147" t="str">
        <f>IF($B329="","",VLOOKUP($B329,Maßnahmen[],2,FALSE))</f>
        <v/>
      </c>
      <c r="D329" s="147" t="str">
        <f>IF($B329="","",VLOOKUP($B329,Maßnahmen[],3,FALSE))</f>
        <v/>
      </c>
      <c r="E329" s="147" t="str">
        <f>IF($B329="","",VLOOKUP($B329,Maßnahmen[],4,FALSE))</f>
        <v/>
      </c>
      <c r="F329" s="102"/>
      <c r="G329" s="102"/>
      <c r="H329" s="149"/>
      <c r="I329" s="103"/>
      <c r="J329" s="116" t="str">
        <f t="shared" si="31"/>
        <v/>
      </c>
      <c r="K329" s="89"/>
      <c r="L329" s="93"/>
      <c r="M329" s="90"/>
      <c r="N329" s="104"/>
      <c r="O329" s="105"/>
      <c r="P329" s="81" t="str">
        <f t="shared" si="29"/>
        <v/>
      </c>
      <c r="Q329" s="81" t="str">
        <f t="shared" si="32"/>
        <v/>
      </c>
      <c r="R329" s="95"/>
      <c r="S329" s="95"/>
      <c r="T329" s="130">
        <f>ROUNDDOWN(IF(B329&lt;&gt;"",IF(VLOOKUP(B329,Maßnahmen[#All],5,FALSE)=0,S329*VLOOKUP(B329,Maßnahmen[#All],6,FALSE),MIN(VLOOKUP(B329,Maßnahmen[#All],5,FALSE),S329*VLOOKUP(B329,Maßnahmen[#All],6,FALSE))),S329),2)</f>
        <v>0</v>
      </c>
      <c r="U329" s="137"/>
      <c r="V329" s="104"/>
      <c r="W329" s="139">
        <f>ROUNDDOWN(IF(B329&lt;&gt;"",IF(VLOOKUP(B329,Maßnahmen[#All],5,FALSE)=0,U329*VLOOKUP(B329,Maßnahmen[#All],6,FALSE),MIN(VLOOKUP(B329,Maßnahmen[#All],5,FALSE),U329*VLOOKUP(B329,Maßnahmen[#All],6,FALSE))),U329),2)</f>
        <v>0</v>
      </c>
      <c r="X329" s="182"/>
      <c r="Y329" s="175"/>
      <c r="Z329" s="20">
        <f t="shared" si="30"/>
        <v>100</v>
      </c>
      <c r="AA329">
        <f t="shared" si="33"/>
        <v>0</v>
      </c>
    </row>
    <row r="330" spans="1:27" ht="21" customHeight="1" x14ac:dyDescent="0.25">
      <c r="A330" s="101"/>
      <c r="B330" s="102"/>
      <c r="C330" s="147" t="str">
        <f>IF($B330="","",VLOOKUP($B330,Maßnahmen[],2,FALSE))</f>
        <v/>
      </c>
      <c r="D330" s="147" t="str">
        <f>IF($B330="","",VLOOKUP($B330,Maßnahmen[],3,FALSE))</f>
        <v/>
      </c>
      <c r="E330" s="147" t="str">
        <f>IF($B330="","",VLOOKUP($B330,Maßnahmen[],4,FALSE))</f>
        <v/>
      </c>
      <c r="F330" s="102"/>
      <c r="G330" s="102"/>
      <c r="H330" s="149"/>
      <c r="I330" s="103"/>
      <c r="J330" s="116" t="str">
        <f t="shared" si="31"/>
        <v/>
      </c>
      <c r="K330" s="89"/>
      <c r="L330" s="93"/>
      <c r="M330" s="90"/>
      <c r="N330" s="104"/>
      <c r="O330" s="105"/>
      <c r="P330" s="81" t="str">
        <f t="shared" ref="P330:P393" si="34">IF(M330="","",ROUND(((M330-N330)/Z330*AA330),2))</f>
        <v/>
      </c>
      <c r="Q330" s="81" t="str">
        <f t="shared" si="32"/>
        <v/>
      </c>
      <c r="R330" s="95"/>
      <c r="S330" s="95"/>
      <c r="T330" s="130">
        <f>ROUNDDOWN(IF(B330&lt;&gt;"",IF(VLOOKUP(B330,Maßnahmen[#All],5,FALSE)=0,S330*VLOOKUP(B330,Maßnahmen[#All],6,FALSE),MIN(VLOOKUP(B330,Maßnahmen[#All],5,FALSE),S330*VLOOKUP(B330,Maßnahmen[#All],6,FALSE))),S330),2)</f>
        <v>0</v>
      </c>
      <c r="U330" s="137"/>
      <c r="V330" s="104"/>
      <c r="W330" s="139">
        <f>ROUNDDOWN(IF(B330&lt;&gt;"",IF(VLOOKUP(B330,Maßnahmen[#All],5,FALSE)=0,U330*VLOOKUP(B330,Maßnahmen[#All],6,FALSE),MIN(VLOOKUP(B330,Maßnahmen[#All],5,FALSE),U330*VLOOKUP(B330,Maßnahmen[#All],6,FALSE))),U330),2)</f>
        <v>0</v>
      </c>
      <c r="X330" s="182"/>
      <c r="Y330" s="175"/>
      <c r="Z330" s="20">
        <f t="shared" ref="Z330:Z393" si="35">100+O330</f>
        <v>100</v>
      </c>
      <c r="AA330">
        <f t="shared" si="33"/>
        <v>0</v>
      </c>
    </row>
    <row r="331" spans="1:27" ht="21" customHeight="1" x14ac:dyDescent="0.25">
      <c r="A331" s="101"/>
      <c r="B331" s="102"/>
      <c r="C331" s="147" t="str">
        <f>IF($B331="","",VLOOKUP($B331,Maßnahmen[],2,FALSE))</f>
        <v/>
      </c>
      <c r="D331" s="147" t="str">
        <f>IF($B331="","",VLOOKUP($B331,Maßnahmen[],3,FALSE))</f>
        <v/>
      </c>
      <c r="E331" s="147" t="str">
        <f>IF($B331="","",VLOOKUP($B331,Maßnahmen[],4,FALSE))</f>
        <v/>
      </c>
      <c r="F331" s="102"/>
      <c r="G331" s="102"/>
      <c r="H331" s="149"/>
      <c r="I331" s="103"/>
      <c r="J331" s="116" t="str">
        <f t="shared" si="31"/>
        <v/>
      </c>
      <c r="K331" s="89"/>
      <c r="L331" s="93"/>
      <c r="M331" s="90"/>
      <c r="N331" s="104"/>
      <c r="O331" s="105"/>
      <c r="P331" s="81" t="str">
        <f t="shared" si="34"/>
        <v/>
      </c>
      <c r="Q331" s="81" t="str">
        <f t="shared" si="32"/>
        <v/>
      </c>
      <c r="R331" s="95"/>
      <c r="S331" s="95"/>
      <c r="T331" s="130">
        <f>ROUNDDOWN(IF(B331&lt;&gt;"",IF(VLOOKUP(B331,Maßnahmen[#All],5,FALSE)=0,S331*VLOOKUP(B331,Maßnahmen[#All],6,FALSE),MIN(VLOOKUP(B331,Maßnahmen[#All],5,FALSE),S331*VLOOKUP(B331,Maßnahmen[#All],6,FALSE))),S331),2)</f>
        <v>0</v>
      </c>
      <c r="U331" s="137"/>
      <c r="V331" s="104"/>
      <c r="W331" s="139">
        <f>ROUNDDOWN(IF(B331&lt;&gt;"",IF(VLOOKUP(B331,Maßnahmen[#All],5,FALSE)=0,U331*VLOOKUP(B331,Maßnahmen[#All],6,FALSE),MIN(VLOOKUP(B331,Maßnahmen[#All],5,FALSE),U331*VLOOKUP(B331,Maßnahmen[#All],6,FALSE))),U331),2)</f>
        <v>0</v>
      </c>
      <c r="X331" s="182"/>
      <c r="Y331" s="175"/>
      <c r="Z331" s="20">
        <f t="shared" si="35"/>
        <v>100</v>
      </c>
      <c r="AA331">
        <f t="shared" si="33"/>
        <v>0</v>
      </c>
    </row>
    <row r="332" spans="1:27" ht="21" customHeight="1" x14ac:dyDescent="0.25">
      <c r="A332" s="101"/>
      <c r="B332" s="102"/>
      <c r="C332" s="147" t="str">
        <f>IF($B332="","",VLOOKUP($B332,Maßnahmen[],2,FALSE))</f>
        <v/>
      </c>
      <c r="D332" s="147" t="str">
        <f>IF($B332="","",VLOOKUP($B332,Maßnahmen[],3,FALSE))</f>
        <v/>
      </c>
      <c r="E332" s="147" t="str">
        <f>IF($B332="","",VLOOKUP($B332,Maßnahmen[],4,FALSE))</f>
        <v/>
      </c>
      <c r="F332" s="102"/>
      <c r="G332" s="102"/>
      <c r="H332" s="149"/>
      <c r="I332" s="103"/>
      <c r="J332" s="116" t="str">
        <f t="shared" si="31"/>
        <v/>
      </c>
      <c r="K332" s="89"/>
      <c r="L332" s="93"/>
      <c r="M332" s="90"/>
      <c r="N332" s="104"/>
      <c r="O332" s="105"/>
      <c r="P332" s="81" t="str">
        <f t="shared" si="34"/>
        <v/>
      </c>
      <c r="Q332" s="81" t="str">
        <f t="shared" si="32"/>
        <v/>
      </c>
      <c r="R332" s="95"/>
      <c r="S332" s="95"/>
      <c r="T332" s="130">
        <f>ROUNDDOWN(IF(B332&lt;&gt;"",IF(VLOOKUP(B332,Maßnahmen[#All],5,FALSE)=0,S332*VLOOKUP(B332,Maßnahmen[#All],6,FALSE),MIN(VLOOKUP(B332,Maßnahmen[#All],5,FALSE),S332*VLOOKUP(B332,Maßnahmen[#All],6,FALSE))),S332),2)</f>
        <v>0</v>
      </c>
      <c r="U332" s="137"/>
      <c r="V332" s="104"/>
      <c r="W332" s="139">
        <f>ROUNDDOWN(IF(B332&lt;&gt;"",IF(VLOOKUP(B332,Maßnahmen[#All],5,FALSE)=0,U332*VLOOKUP(B332,Maßnahmen[#All],6,FALSE),MIN(VLOOKUP(B332,Maßnahmen[#All],5,FALSE),U332*VLOOKUP(B332,Maßnahmen[#All],6,FALSE))),U332),2)</f>
        <v>0</v>
      </c>
      <c r="X332" s="182"/>
      <c r="Y332" s="175"/>
      <c r="Z332" s="20">
        <f t="shared" si="35"/>
        <v>100</v>
      </c>
      <c r="AA332">
        <f t="shared" si="33"/>
        <v>0</v>
      </c>
    </row>
    <row r="333" spans="1:27" ht="21" customHeight="1" x14ac:dyDescent="0.25">
      <c r="A333" s="101"/>
      <c r="B333" s="102"/>
      <c r="C333" s="147" t="str">
        <f>IF($B333="","",VLOOKUP($B333,Maßnahmen[],2,FALSE))</f>
        <v/>
      </c>
      <c r="D333" s="147" t="str">
        <f>IF($B333="","",VLOOKUP($B333,Maßnahmen[],3,FALSE))</f>
        <v/>
      </c>
      <c r="E333" s="147" t="str">
        <f>IF($B333="","",VLOOKUP($B333,Maßnahmen[],4,FALSE))</f>
        <v/>
      </c>
      <c r="F333" s="102"/>
      <c r="G333" s="102"/>
      <c r="H333" s="149"/>
      <c r="I333" s="103"/>
      <c r="J333" s="116" t="str">
        <f t="shared" si="31"/>
        <v/>
      </c>
      <c r="K333" s="89"/>
      <c r="L333" s="93"/>
      <c r="M333" s="90"/>
      <c r="N333" s="104"/>
      <c r="O333" s="105"/>
      <c r="P333" s="81" t="str">
        <f t="shared" si="34"/>
        <v/>
      </c>
      <c r="Q333" s="81" t="str">
        <f t="shared" si="32"/>
        <v/>
      </c>
      <c r="R333" s="95"/>
      <c r="S333" s="95"/>
      <c r="T333" s="130">
        <f>ROUNDDOWN(IF(B333&lt;&gt;"",IF(VLOOKUP(B333,Maßnahmen[#All],5,FALSE)=0,S333*VLOOKUP(B333,Maßnahmen[#All],6,FALSE),MIN(VLOOKUP(B333,Maßnahmen[#All],5,FALSE),S333*VLOOKUP(B333,Maßnahmen[#All],6,FALSE))),S333),2)</f>
        <v>0</v>
      </c>
      <c r="U333" s="137"/>
      <c r="V333" s="104"/>
      <c r="W333" s="139">
        <f>ROUNDDOWN(IF(B333&lt;&gt;"",IF(VLOOKUP(B333,Maßnahmen[#All],5,FALSE)=0,U333*VLOOKUP(B333,Maßnahmen[#All],6,FALSE),MIN(VLOOKUP(B333,Maßnahmen[#All],5,FALSE),U333*VLOOKUP(B333,Maßnahmen[#All],6,FALSE))),U333),2)</f>
        <v>0</v>
      </c>
      <c r="X333" s="182"/>
      <c r="Y333" s="175"/>
      <c r="Z333" s="20">
        <f t="shared" si="35"/>
        <v>100</v>
      </c>
      <c r="AA333">
        <f t="shared" si="33"/>
        <v>0</v>
      </c>
    </row>
    <row r="334" spans="1:27" ht="21" customHeight="1" x14ac:dyDescent="0.25">
      <c r="A334" s="101"/>
      <c r="B334" s="102"/>
      <c r="C334" s="147" t="str">
        <f>IF($B334="","",VLOOKUP($B334,Maßnahmen[],2,FALSE))</f>
        <v/>
      </c>
      <c r="D334" s="147" t="str">
        <f>IF($B334="","",VLOOKUP($B334,Maßnahmen[],3,FALSE))</f>
        <v/>
      </c>
      <c r="E334" s="147" t="str">
        <f>IF($B334="","",VLOOKUP($B334,Maßnahmen[],4,FALSE))</f>
        <v/>
      </c>
      <c r="F334" s="102"/>
      <c r="G334" s="102"/>
      <c r="H334" s="149"/>
      <c r="I334" s="103"/>
      <c r="J334" s="116" t="str">
        <f t="shared" si="31"/>
        <v/>
      </c>
      <c r="K334" s="89"/>
      <c r="L334" s="93"/>
      <c r="M334" s="90"/>
      <c r="N334" s="104"/>
      <c r="O334" s="105"/>
      <c r="P334" s="81" t="str">
        <f t="shared" si="34"/>
        <v/>
      </c>
      <c r="Q334" s="81" t="str">
        <f t="shared" si="32"/>
        <v/>
      </c>
      <c r="R334" s="95"/>
      <c r="S334" s="95"/>
      <c r="T334" s="130">
        <f>ROUNDDOWN(IF(B334&lt;&gt;"",IF(VLOOKUP(B334,Maßnahmen[#All],5,FALSE)=0,S334*VLOOKUP(B334,Maßnahmen[#All],6,FALSE),MIN(VLOOKUP(B334,Maßnahmen[#All],5,FALSE),S334*VLOOKUP(B334,Maßnahmen[#All],6,FALSE))),S334),2)</f>
        <v>0</v>
      </c>
      <c r="U334" s="137"/>
      <c r="V334" s="104"/>
      <c r="W334" s="139">
        <f>ROUNDDOWN(IF(B334&lt;&gt;"",IF(VLOOKUP(B334,Maßnahmen[#All],5,FALSE)=0,U334*VLOOKUP(B334,Maßnahmen[#All],6,FALSE),MIN(VLOOKUP(B334,Maßnahmen[#All],5,FALSE),U334*VLOOKUP(B334,Maßnahmen[#All],6,FALSE))),U334),2)</f>
        <v>0</v>
      </c>
      <c r="X334" s="182"/>
      <c r="Y334" s="175"/>
      <c r="Z334" s="20">
        <f t="shared" si="35"/>
        <v>100</v>
      </c>
      <c r="AA334">
        <f t="shared" si="33"/>
        <v>0</v>
      </c>
    </row>
    <row r="335" spans="1:27" ht="21" customHeight="1" x14ac:dyDescent="0.25">
      <c r="A335" s="101"/>
      <c r="B335" s="102"/>
      <c r="C335" s="147" t="str">
        <f>IF($B335="","",VLOOKUP($B335,Maßnahmen[],2,FALSE))</f>
        <v/>
      </c>
      <c r="D335" s="147" t="str">
        <f>IF($B335="","",VLOOKUP($B335,Maßnahmen[],3,FALSE))</f>
        <v/>
      </c>
      <c r="E335" s="147" t="str">
        <f>IF($B335="","",VLOOKUP($B335,Maßnahmen[],4,FALSE))</f>
        <v/>
      </c>
      <c r="F335" s="102"/>
      <c r="G335" s="102"/>
      <c r="H335" s="149"/>
      <c r="I335" s="103"/>
      <c r="J335" s="116" t="str">
        <f t="shared" si="31"/>
        <v/>
      </c>
      <c r="K335" s="89"/>
      <c r="L335" s="93"/>
      <c r="M335" s="90"/>
      <c r="N335" s="104"/>
      <c r="O335" s="105"/>
      <c r="P335" s="81" t="str">
        <f t="shared" si="34"/>
        <v/>
      </c>
      <c r="Q335" s="81" t="str">
        <f t="shared" si="32"/>
        <v/>
      </c>
      <c r="R335" s="95"/>
      <c r="S335" s="95"/>
      <c r="T335" s="130">
        <f>ROUNDDOWN(IF(B335&lt;&gt;"",IF(VLOOKUP(B335,Maßnahmen[#All],5,FALSE)=0,S335*VLOOKUP(B335,Maßnahmen[#All],6,FALSE),MIN(VLOOKUP(B335,Maßnahmen[#All],5,FALSE),S335*VLOOKUP(B335,Maßnahmen[#All],6,FALSE))),S335),2)</f>
        <v>0</v>
      </c>
      <c r="U335" s="137"/>
      <c r="V335" s="104"/>
      <c r="W335" s="139">
        <f>ROUNDDOWN(IF(B335&lt;&gt;"",IF(VLOOKUP(B335,Maßnahmen[#All],5,FALSE)=0,U335*VLOOKUP(B335,Maßnahmen[#All],6,FALSE),MIN(VLOOKUP(B335,Maßnahmen[#All],5,FALSE),U335*VLOOKUP(B335,Maßnahmen[#All],6,FALSE))),U335),2)</f>
        <v>0</v>
      </c>
      <c r="X335" s="182"/>
      <c r="Y335" s="175"/>
      <c r="Z335" s="20">
        <f t="shared" si="35"/>
        <v>100</v>
      </c>
      <c r="AA335">
        <f t="shared" si="33"/>
        <v>0</v>
      </c>
    </row>
    <row r="336" spans="1:27" ht="21" customHeight="1" x14ac:dyDescent="0.25">
      <c r="A336" s="101"/>
      <c r="B336" s="102"/>
      <c r="C336" s="147" t="str">
        <f>IF($B336="","",VLOOKUP($B336,Maßnahmen[],2,FALSE))</f>
        <v/>
      </c>
      <c r="D336" s="147" t="str">
        <f>IF($B336="","",VLOOKUP($B336,Maßnahmen[],3,FALSE))</f>
        <v/>
      </c>
      <c r="E336" s="147" t="str">
        <f>IF($B336="","",VLOOKUP($B336,Maßnahmen[],4,FALSE))</f>
        <v/>
      </c>
      <c r="F336" s="102"/>
      <c r="G336" s="102"/>
      <c r="H336" s="149"/>
      <c r="I336" s="103"/>
      <c r="J336" s="116" t="str">
        <f t="shared" si="31"/>
        <v/>
      </c>
      <c r="K336" s="89"/>
      <c r="L336" s="93"/>
      <c r="M336" s="90"/>
      <c r="N336" s="104"/>
      <c r="O336" s="105"/>
      <c r="P336" s="81" t="str">
        <f t="shared" si="34"/>
        <v/>
      </c>
      <c r="Q336" s="81" t="str">
        <f t="shared" si="32"/>
        <v/>
      </c>
      <c r="R336" s="95"/>
      <c r="S336" s="95"/>
      <c r="T336" s="130">
        <f>ROUNDDOWN(IF(B336&lt;&gt;"",IF(VLOOKUP(B336,Maßnahmen[#All],5,FALSE)=0,S336*VLOOKUP(B336,Maßnahmen[#All],6,FALSE),MIN(VLOOKUP(B336,Maßnahmen[#All],5,FALSE),S336*VLOOKUP(B336,Maßnahmen[#All],6,FALSE))),S336),2)</f>
        <v>0</v>
      </c>
      <c r="U336" s="137"/>
      <c r="V336" s="104"/>
      <c r="W336" s="139">
        <f>ROUNDDOWN(IF(B336&lt;&gt;"",IF(VLOOKUP(B336,Maßnahmen[#All],5,FALSE)=0,U336*VLOOKUP(B336,Maßnahmen[#All],6,FALSE),MIN(VLOOKUP(B336,Maßnahmen[#All],5,FALSE),U336*VLOOKUP(B336,Maßnahmen[#All],6,FALSE))),U336),2)</f>
        <v>0</v>
      </c>
      <c r="X336" s="182"/>
      <c r="Y336" s="175"/>
      <c r="Z336" s="20">
        <f t="shared" si="35"/>
        <v>100</v>
      </c>
      <c r="AA336">
        <f t="shared" si="33"/>
        <v>0</v>
      </c>
    </row>
    <row r="337" spans="1:27" ht="21" customHeight="1" x14ac:dyDescent="0.25">
      <c r="A337" s="101"/>
      <c r="B337" s="102"/>
      <c r="C337" s="147" t="str">
        <f>IF($B337="","",VLOOKUP($B337,Maßnahmen[],2,FALSE))</f>
        <v/>
      </c>
      <c r="D337" s="147" t="str">
        <f>IF($B337="","",VLOOKUP($B337,Maßnahmen[],3,FALSE))</f>
        <v/>
      </c>
      <c r="E337" s="147" t="str">
        <f>IF($B337="","",VLOOKUP($B337,Maßnahmen[],4,FALSE))</f>
        <v/>
      </c>
      <c r="F337" s="102"/>
      <c r="G337" s="102"/>
      <c r="H337" s="149"/>
      <c r="I337" s="103"/>
      <c r="J337" s="116" t="str">
        <f t="shared" si="31"/>
        <v/>
      </c>
      <c r="K337" s="89"/>
      <c r="L337" s="93"/>
      <c r="M337" s="90"/>
      <c r="N337" s="104"/>
      <c r="O337" s="105"/>
      <c r="P337" s="81" t="str">
        <f t="shared" si="34"/>
        <v/>
      </c>
      <c r="Q337" s="81" t="str">
        <f t="shared" si="32"/>
        <v/>
      </c>
      <c r="R337" s="95"/>
      <c r="S337" s="95"/>
      <c r="T337" s="130">
        <f>ROUNDDOWN(IF(B337&lt;&gt;"",IF(VLOOKUP(B337,Maßnahmen[#All],5,FALSE)=0,S337*VLOOKUP(B337,Maßnahmen[#All],6,FALSE),MIN(VLOOKUP(B337,Maßnahmen[#All],5,FALSE),S337*VLOOKUP(B337,Maßnahmen[#All],6,FALSE))),S337),2)</f>
        <v>0</v>
      </c>
      <c r="U337" s="137"/>
      <c r="V337" s="104"/>
      <c r="W337" s="139">
        <f>ROUNDDOWN(IF(B337&lt;&gt;"",IF(VLOOKUP(B337,Maßnahmen[#All],5,FALSE)=0,U337*VLOOKUP(B337,Maßnahmen[#All],6,FALSE),MIN(VLOOKUP(B337,Maßnahmen[#All],5,FALSE),U337*VLOOKUP(B337,Maßnahmen[#All],6,FALSE))),U337),2)</f>
        <v>0</v>
      </c>
      <c r="X337" s="182"/>
      <c r="Y337" s="175"/>
      <c r="Z337" s="20">
        <f t="shared" si="35"/>
        <v>100</v>
      </c>
      <c r="AA337">
        <f t="shared" si="33"/>
        <v>0</v>
      </c>
    </row>
    <row r="338" spans="1:27" ht="21" customHeight="1" x14ac:dyDescent="0.25">
      <c r="A338" s="101"/>
      <c r="B338" s="102"/>
      <c r="C338" s="147" t="str">
        <f>IF($B338="","",VLOOKUP($B338,Maßnahmen[],2,FALSE))</f>
        <v/>
      </c>
      <c r="D338" s="147" t="str">
        <f>IF($B338="","",VLOOKUP($B338,Maßnahmen[],3,FALSE))</f>
        <v/>
      </c>
      <c r="E338" s="147" t="str">
        <f>IF($B338="","",VLOOKUP($B338,Maßnahmen[],4,FALSE))</f>
        <v/>
      </c>
      <c r="F338" s="102"/>
      <c r="G338" s="102"/>
      <c r="H338" s="149"/>
      <c r="I338" s="103"/>
      <c r="J338" s="116" t="str">
        <f t="shared" si="31"/>
        <v/>
      </c>
      <c r="K338" s="89"/>
      <c r="L338" s="93"/>
      <c r="M338" s="90"/>
      <c r="N338" s="104"/>
      <c r="O338" s="105"/>
      <c r="P338" s="81" t="str">
        <f t="shared" si="34"/>
        <v/>
      </c>
      <c r="Q338" s="81" t="str">
        <f t="shared" si="32"/>
        <v/>
      </c>
      <c r="R338" s="95"/>
      <c r="S338" s="95"/>
      <c r="T338" s="130">
        <f>ROUNDDOWN(IF(B338&lt;&gt;"",IF(VLOOKUP(B338,Maßnahmen[#All],5,FALSE)=0,S338*VLOOKUP(B338,Maßnahmen[#All],6,FALSE),MIN(VLOOKUP(B338,Maßnahmen[#All],5,FALSE),S338*VLOOKUP(B338,Maßnahmen[#All],6,FALSE))),S338),2)</f>
        <v>0</v>
      </c>
      <c r="U338" s="137"/>
      <c r="V338" s="104"/>
      <c r="W338" s="139">
        <f>ROUNDDOWN(IF(B338&lt;&gt;"",IF(VLOOKUP(B338,Maßnahmen[#All],5,FALSE)=0,U338*VLOOKUP(B338,Maßnahmen[#All],6,FALSE),MIN(VLOOKUP(B338,Maßnahmen[#All],5,FALSE),U338*VLOOKUP(B338,Maßnahmen[#All],6,FALSE))),U338),2)</f>
        <v>0</v>
      </c>
      <c r="X338" s="182"/>
      <c r="Y338" s="175"/>
      <c r="Z338" s="20">
        <f t="shared" si="35"/>
        <v>100</v>
      </c>
      <c r="AA338">
        <f t="shared" si="33"/>
        <v>0</v>
      </c>
    </row>
    <row r="339" spans="1:27" ht="21" customHeight="1" x14ac:dyDescent="0.25">
      <c r="A339" s="101"/>
      <c r="B339" s="102"/>
      <c r="C339" s="147" t="str">
        <f>IF($B339="","",VLOOKUP($B339,Maßnahmen[],2,FALSE))</f>
        <v/>
      </c>
      <c r="D339" s="147" t="str">
        <f>IF($B339="","",VLOOKUP($B339,Maßnahmen[],3,FALSE))</f>
        <v/>
      </c>
      <c r="E339" s="147" t="str">
        <f>IF($B339="","",VLOOKUP($B339,Maßnahmen[],4,FALSE))</f>
        <v/>
      </c>
      <c r="F339" s="102"/>
      <c r="G339" s="102"/>
      <c r="H339" s="149"/>
      <c r="I339" s="103"/>
      <c r="J339" s="116" t="str">
        <f t="shared" si="31"/>
        <v/>
      </c>
      <c r="K339" s="89"/>
      <c r="L339" s="93"/>
      <c r="M339" s="90"/>
      <c r="N339" s="104"/>
      <c r="O339" s="105"/>
      <c r="P339" s="81" t="str">
        <f t="shared" si="34"/>
        <v/>
      </c>
      <c r="Q339" s="81" t="str">
        <f t="shared" si="32"/>
        <v/>
      </c>
      <c r="R339" s="95"/>
      <c r="S339" s="95"/>
      <c r="T339" s="130">
        <f>ROUNDDOWN(IF(B339&lt;&gt;"",IF(VLOOKUP(B339,Maßnahmen[#All],5,FALSE)=0,S339*VLOOKUP(B339,Maßnahmen[#All],6,FALSE),MIN(VLOOKUP(B339,Maßnahmen[#All],5,FALSE),S339*VLOOKUP(B339,Maßnahmen[#All],6,FALSE))),S339),2)</f>
        <v>0</v>
      </c>
      <c r="U339" s="137"/>
      <c r="V339" s="104"/>
      <c r="W339" s="139">
        <f>ROUNDDOWN(IF(B339&lt;&gt;"",IF(VLOOKUP(B339,Maßnahmen[#All],5,FALSE)=0,U339*VLOOKUP(B339,Maßnahmen[#All],6,FALSE),MIN(VLOOKUP(B339,Maßnahmen[#All],5,FALSE),U339*VLOOKUP(B339,Maßnahmen[#All],6,FALSE))),U339),2)</f>
        <v>0</v>
      </c>
      <c r="X339" s="182"/>
      <c r="Y339" s="175"/>
      <c r="Z339" s="20">
        <f t="shared" si="35"/>
        <v>100</v>
      </c>
      <c r="AA339">
        <f t="shared" si="33"/>
        <v>0</v>
      </c>
    </row>
    <row r="340" spans="1:27" ht="21" customHeight="1" x14ac:dyDescent="0.25">
      <c r="A340" s="101"/>
      <c r="B340" s="102"/>
      <c r="C340" s="147" t="str">
        <f>IF($B340="","",VLOOKUP($B340,Maßnahmen[],2,FALSE))</f>
        <v/>
      </c>
      <c r="D340" s="147" t="str">
        <f>IF($B340="","",VLOOKUP($B340,Maßnahmen[],3,FALSE))</f>
        <v/>
      </c>
      <c r="E340" s="147" t="str">
        <f>IF($B340="","",VLOOKUP($B340,Maßnahmen[],4,FALSE))</f>
        <v/>
      </c>
      <c r="F340" s="102"/>
      <c r="G340" s="102"/>
      <c r="H340" s="149"/>
      <c r="I340" s="103"/>
      <c r="J340" s="116" t="str">
        <f t="shared" si="31"/>
        <v/>
      </c>
      <c r="K340" s="89"/>
      <c r="L340" s="93"/>
      <c r="M340" s="90"/>
      <c r="N340" s="104"/>
      <c r="O340" s="105"/>
      <c r="P340" s="81" t="str">
        <f t="shared" si="34"/>
        <v/>
      </c>
      <c r="Q340" s="81" t="str">
        <f t="shared" si="32"/>
        <v/>
      </c>
      <c r="R340" s="95"/>
      <c r="S340" s="95"/>
      <c r="T340" s="130">
        <f>ROUNDDOWN(IF(B340&lt;&gt;"",IF(VLOOKUP(B340,Maßnahmen[#All],5,FALSE)=0,S340*VLOOKUP(B340,Maßnahmen[#All],6,FALSE),MIN(VLOOKUP(B340,Maßnahmen[#All],5,FALSE),S340*VLOOKUP(B340,Maßnahmen[#All],6,FALSE))),S340),2)</f>
        <v>0</v>
      </c>
      <c r="U340" s="137"/>
      <c r="V340" s="104"/>
      <c r="W340" s="139">
        <f>ROUNDDOWN(IF(B340&lt;&gt;"",IF(VLOOKUP(B340,Maßnahmen[#All],5,FALSE)=0,U340*VLOOKUP(B340,Maßnahmen[#All],6,FALSE),MIN(VLOOKUP(B340,Maßnahmen[#All],5,FALSE),U340*VLOOKUP(B340,Maßnahmen[#All],6,FALSE))),U340),2)</f>
        <v>0</v>
      </c>
      <c r="X340" s="182"/>
      <c r="Y340" s="175"/>
      <c r="Z340" s="20">
        <f t="shared" si="35"/>
        <v>100</v>
      </c>
      <c r="AA340">
        <f t="shared" si="33"/>
        <v>0</v>
      </c>
    </row>
    <row r="341" spans="1:27" ht="21" customHeight="1" x14ac:dyDescent="0.25">
      <c r="A341" s="101"/>
      <c r="B341" s="102"/>
      <c r="C341" s="147" t="str">
        <f>IF($B341="","",VLOOKUP($B341,Maßnahmen[],2,FALSE))</f>
        <v/>
      </c>
      <c r="D341" s="147" t="str">
        <f>IF($B341="","",VLOOKUP($B341,Maßnahmen[],3,FALSE))</f>
        <v/>
      </c>
      <c r="E341" s="147" t="str">
        <f>IF($B341="","",VLOOKUP($B341,Maßnahmen[],4,FALSE))</f>
        <v/>
      </c>
      <c r="F341" s="102"/>
      <c r="G341" s="102"/>
      <c r="H341" s="149"/>
      <c r="I341" s="103"/>
      <c r="J341" s="116" t="str">
        <f t="shared" si="31"/>
        <v/>
      </c>
      <c r="K341" s="89"/>
      <c r="L341" s="93"/>
      <c r="M341" s="90"/>
      <c r="N341" s="104"/>
      <c r="O341" s="105"/>
      <c r="P341" s="81" t="str">
        <f t="shared" si="34"/>
        <v/>
      </c>
      <c r="Q341" s="81" t="str">
        <f t="shared" si="32"/>
        <v/>
      </c>
      <c r="R341" s="95"/>
      <c r="S341" s="95"/>
      <c r="T341" s="130">
        <f>ROUNDDOWN(IF(B341&lt;&gt;"",IF(VLOOKUP(B341,Maßnahmen[#All],5,FALSE)=0,S341*VLOOKUP(B341,Maßnahmen[#All],6,FALSE),MIN(VLOOKUP(B341,Maßnahmen[#All],5,FALSE),S341*VLOOKUP(B341,Maßnahmen[#All],6,FALSE))),S341),2)</f>
        <v>0</v>
      </c>
      <c r="U341" s="137"/>
      <c r="V341" s="104"/>
      <c r="W341" s="139">
        <f>ROUNDDOWN(IF(B341&lt;&gt;"",IF(VLOOKUP(B341,Maßnahmen[#All],5,FALSE)=0,U341*VLOOKUP(B341,Maßnahmen[#All],6,FALSE),MIN(VLOOKUP(B341,Maßnahmen[#All],5,FALSE),U341*VLOOKUP(B341,Maßnahmen[#All],6,FALSE))),U341),2)</f>
        <v>0</v>
      </c>
      <c r="X341" s="182"/>
      <c r="Y341" s="175"/>
      <c r="Z341" s="20">
        <f t="shared" si="35"/>
        <v>100</v>
      </c>
      <c r="AA341">
        <f t="shared" si="33"/>
        <v>0</v>
      </c>
    </row>
    <row r="342" spans="1:27" ht="21" customHeight="1" x14ac:dyDescent="0.25">
      <c r="A342" s="101"/>
      <c r="B342" s="102"/>
      <c r="C342" s="147" t="str">
        <f>IF($B342="","",VLOOKUP($B342,Maßnahmen[],2,FALSE))</f>
        <v/>
      </c>
      <c r="D342" s="147" t="str">
        <f>IF($B342="","",VLOOKUP($B342,Maßnahmen[],3,FALSE))</f>
        <v/>
      </c>
      <c r="E342" s="147" t="str">
        <f>IF($B342="","",VLOOKUP($B342,Maßnahmen[],4,FALSE))</f>
        <v/>
      </c>
      <c r="F342" s="102"/>
      <c r="G342" s="102"/>
      <c r="H342" s="149"/>
      <c r="I342" s="103"/>
      <c r="J342" s="116" t="str">
        <f t="shared" si="31"/>
        <v/>
      </c>
      <c r="K342" s="89"/>
      <c r="L342" s="93"/>
      <c r="M342" s="90"/>
      <c r="N342" s="104"/>
      <c r="O342" s="105"/>
      <c r="P342" s="81" t="str">
        <f t="shared" si="34"/>
        <v/>
      </c>
      <c r="Q342" s="81" t="str">
        <f t="shared" si="32"/>
        <v/>
      </c>
      <c r="R342" s="95"/>
      <c r="S342" s="95"/>
      <c r="T342" s="130">
        <f>ROUNDDOWN(IF(B342&lt;&gt;"",IF(VLOOKUP(B342,Maßnahmen[#All],5,FALSE)=0,S342*VLOOKUP(B342,Maßnahmen[#All],6,FALSE),MIN(VLOOKUP(B342,Maßnahmen[#All],5,FALSE),S342*VLOOKUP(B342,Maßnahmen[#All],6,FALSE))),S342),2)</f>
        <v>0</v>
      </c>
      <c r="U342" s="137"/>
      <c r="V342" s="104"/>
      <c r="W342" s="139">
        <f>ROUNDDOWN(IF(B342&lt;&gt;"",IF(VLOOKUP(B342,Maßnahmen[#All],5,FALSE)=0,U342*VLOOKUP(B342,Maßnahmen[#All],6,FALSE),MIN(VLOOKUP(B342,Maßnahmen[#All],5,FALSE),U342*VLOOKUP(B342,Maßnahmen[#All],6,FALSE))),U342),2)</f>
        <v>0</v>
      </c>
      <c r="X342" s="182"/>
      <c r="Y342" s="175"/>
      <c r="Z342" s="20">
        <f t="shared" si="35"/>
        <v>100</v>
      </c>
      <c r="AA342">
        <f t="shared" si="33"/>
        <v>0</v>
      </c>
    </row>
    <row r="343" spans="1:27" ht="21" customHeight="1" x14ac:dyDescent="0.25">
      <c r="A343" s="101"/>
      <c r="B343" s="102"/>
      <c r="C343" s="147" t="str">
        <f>IF($B343="","",VLOOKUP($B343,Maßnahmen[],2,FALSE))</f>
        <v/>
      </c>
      <c r="D343" s="147" t="str">
        <f>IF($B343="","",VLOOKUP($B343,Maßnahmen[],3,FALSE))</f>
        <v/>
      </c>
      <c r="E343" s="147" t="str">
        <f>IF($B343="","",VLOOKUP($B343,Maßnahmen[],4,FALSE))</f>
        <v/>
      </c>
      <c r="F343" s="102"/>
      <c r="G343" s="102"/>
      <c r="H343" s="149"/>
      <c r="I343" s="103"/>
      <c r="J343" s="116" t="str">
        <f t="shared" si="31"/>
        <v/>
      </c>
      <c r="K343" s="89"/>
      <c r="L343" s="93"/>
      <c r="M343" s="90"/>
      <c r="N343" s="104"/>
      <c r="O343" s="105"/>
      <c r="P343" s="81" t="str">
        <f t="shared" si="34"/>
        <v/>
      </c>
      <c r="Q343" s="81" t="str">
        <f t="shared" si="32"/>
        <v/>
      </c>
      <c r="R343" s="95"/>
      <c r="S343" s="95"/>
      <c r="T343" s="130">
        <f>ROUNDDOWN(IF(B343&lt;&gt;"",IF(VLOOKUP(B343,Maßnahmen[#All],5,FALSE)=0,S343*VLOOKUP(B343,Maßnahmen[#All],6,FALSE),MIN(VLOOKUP(B343,Maßnahmen[#All],5,FALSE),S343*VLOOKUP(B343,Maßnahmen[#All],6,FALSE))),S343),2)</f>
        <v>0</v>
      </c>
      <c r="U343" s="137"/>
      <c r="V343" s="104"/>
      <c r="W343" s="139">
        <f>ROUNDDOWN(IF(B343&lt;&gt;"",IF(VLOOKUP(B343,Maßnahmen[#All],5,FALSE)=0,U343*VLOOKUP(B343,Maßnahmen[#All],6,FALSE),MIN(VLOOKUP(B343,Maßnahmen[#All],5,FALSE),U343*VLOOKUP(B343,Maßnahmen[#All],6,FALSE))),U343),2)</f>
        <v>0</v>
      </c>
      <c r="X343" s="182"/>
      <c r="Y343" s="175"/>
      <c r="Z343" s="20">
        <f t="shared" si="35"/>
        <v>100</v>
      </c>
      <c r="AA343">
        <f t="shared" si="33"/>
        <v>0</v>
      </c>
    </row>
    <row r="344" spans="1:27" ht="21" customHeight="1" x14ac:dyDescent="0.25">
      <c r="A344" s="101"/>
      <c r="B344" s="102"/>
      <c r="C344" s="147" t="str">
        <f>IF($B344="","",VLOOKUP($B344,Maßnahmen[],2,FALSE))</f>
        <v/>
      </c>
      <c r="D344" s="147" t="str">
        <f>IF($B344="","",VLOOKUP($B344,Maßnahmen[],3,FALSE))</f>
        <v/>
      </c>
      <c r="E344" s="147" t="str">
        <f>IF($B344="","",VLOOKUP($B344,Maßnahmen[],4,FALSE))</f>
        <v/>
      </c>
      <c r="F344" s="102"/>
      <c r="G344" s="102"/>
      <c r="H344" s="149"/>
      <c r="I344" s="103"/>
      <c r="J344" s="116" t="str">
        <f t="shared" si="31"/>
        <v/>
      </c>
      <c r="K344" s="89"/>
      <c r="L344" s="93"/>
      <c r="M344" s="90"/>
      <c r="N344" s="104"/>
      <c r="O344" s="105"/>
      <c r="P344" s="81" t="str">
        <f t="shared" si="34"/>
        <v/>
      </c>
      <c r="Q344" s="81" t="str">
        <f t="shared" si="32"/>
        <v/>
      </c>
      <c r="R344" s="95"/>
      <c r="S344" s="95"/>
      <c r="T344" s="130">
        <f>ROUNDDOWN(IF(B344&lt;&gt;"",IF(VLOOKUP(B344,Maßnahmen[#All],5,FALSE)=0,S344*VLOOKUP(B344,Maßnahmen[#All],6,FALSE),MIN(VLOOKUP(B344,Maßnahmen[#All],5,FALSE),S344*VLOOKUP(B344,Maßnahmen[#All],6,FALSE))),S344),2)</f>
        <v>0</v>
      </c>
      <c r="U344" s="137"/>
      <c r="V344" s="104"/>
      <c r="W344" s="139">
        <f>ROUNDDOWN(IF(B344&lt;&gt;"",IF(VLOOKUP(B344,Maßnahmen[#All],5,FALSE)=0,U344*VLOOKUP(B344,Maßnahmen[#All],6,FALSE),MIN(VLOOKUP(B344,Maßnahmen[#All],5,FALSE),U344*VLOOKUP(B344,Maßnahmen[#All],6,FALSE))),U344),2)</f>
        <v>0</v>
      </c>
      <c r="X344" s="182"/>
      <c r="Y344" s="175"/>
      <c r="Z344" s="20">
        <f t="shared" si="35"/>
        <v>100</v>
      </c>
      <c r="AA344">
        <f t="shared" si="33"/>
        <v>0</v>
      </c>
    </row>
    <row r="345" spans="1:27" ht="21" customHeight="1" x14ac:dyDescent="0.25">
      <c r="A345" s="101"/>
      <c r="B345" s="102"/>
      <c r="C345" s="147" t="str">
        <f>IF($B345="","",VLOOKUP($B345,Maßnahmen[],2,FALSE))</f>
        <v/>
      </c>
      <c r="D345" s="147" t="str">
        <f>IF($B345="","",VLOOKUP($B345,Maßnahmen[],3,FALSE))</f>
        <v/>
      </c>
      <c r="E345" s="147" t="str">
        <f>IF($B345="","",VLOOKUP($B345,Maßnahmen[],4,FALSE))</f>
        <v/>
      </c>
      <c r="F345" s="102"/>
      <c r="G345" s="102"/>
      <c r="H345" s="149"/>
      <c r="I345" s="103"/>
      <c r="J345" s="116" t="str">
        <f t="shared" si="31"/>
        <v/>
      </c>
      <c r="K345" s="89"/>
      <c r="L345" s="93"/>
      <c r="M345" s="90"/>
      <c r="N345" s="104"/>
      <c r="O345" s="105"/>
      <c r="P345" s="81" t="str">
        <f t="shared" si="34"/>
        <v/>
      </c>
      <c r="Q345" s="81" t="str">
        <f t="shared" si="32"/>
        <v/>
      </c>
      <c r="R345" s="95"/>
      <c r="S345" s="95"/>
      <c r="T345" s="130">
        <f>ROUNDDOWN(IF(B345&lt;&gt;"",IF(VLOOKUP(B345,Maßnahmen[#All],5,FALSE)=0,S345*VLOOKUP(B345,Maßnahmen[#All],6,FALSE),MIN(VLOOKUP(B345,Maßnahmen[#All],5,FALSE),S345*VLOOKUP(B345,Maßnahmen[#All],6,FALSE))),S345),2)</f>
        <v>0</v>
      </c>
      <c r="U345" s="137"/>
      <c r="V345" s="104"/>
      <c r="W345" s="139">
        <f>ROUNDDOWN(IF(B345&lt;&gt;"",IF(VLOOKUP(B345,Maßnahmen[#All],5,FALSE)=0,U345*VLOOKUP(B345,Maßnahmen[#All],6,FALSE),MIN(VLOOKUP(B345,Maßnahmen[#All],5,FALSE),U345*VLOOKUP(B345,Maßnahmen[#All],6,FALSE))),U345),2)</f>
        <v>0</v>
      </c>
      <c r="X345" s="182"/>
      <c r="Y345" s="175"/>
      <c r="Z345" s="20">
        <f t="shared" si="35"/>
        <v>100</v>
      </c>
      <c r="AA345">
        <f t="shared" si="33"/>
        <v>0</v>
      </c>
    </row>
    <row r="346" spans="1:27" ht="21" customHeight="1" x14ac:dyDescent="0.25">
      <c r="A346" s="101"/>
      <c r="B346" s="102"/>
      <c r="C346" s="147" t="str">
        <f>IF($B346="","",VLOOKUP($B346,Maßnahmen[],2,FALSE))</f>
        <v/>
      </c>
      <c r="D346" s="147" t="str">
        <f>IF($B346="","",VLOOKUP($B346,Maßnahmen[],3,FALSE))</f>
        <v/>
      </c>
      <c r="E346" s="147" t="str">
        <f>IF($B346="","",VLOOKUP($B346,Maßnahmen[],4,FALSE))</f>
        <v/>
      </c>
      <c r="F346" s="102"/>
      <c r="G346" s="102"/>
      <c r="H346" s="149"/>
      <c r="I346" s="103"/>
      <c r="J346" s="116" t="str">
        <f t="shared" si="31"/>
        <v/>
      </c>
      <c r="K346" s="89"/>
      <c r="L346" s="93"/>
      <c r="M346" s="90"/>
      <c r="N346" s="104"/>
      <c r="O346" s="105"/>
      <c r="P346" s="81" t="str">
        <f t="shared" si="34"/>
        <v/>
      </c>
      <c r="Q346" s="81" t="str">
        <f t="shared" si="32"/>
        <v/>
      </c>
      <c r="R346" s="95"/>
      <c r="S346" s="95"/>
      <c r="T346" s="130">
        <f>ROUNDDOWN(IF(B346&lt;&gt;"",IF(VLOOKUP(B346,Maßnahmen[#All],5,FALSE)=0,S346*VLOOKUP(B346,Maßnahmen[#All],6,FALSE),MIN(VLOOKUP(B346,Maßnahmen[#All],5,FALSE),S346*VLOOKUP(B346,Maßnahmen[#All],6,FALSE))),S346),2)</f>
        <v>0</v>
      </c>
      <c r="U346" s="137"/>
      <c r="V346" s="104"/>
      <c r="W346" s="139">
        <f>ROUNDDOWN(IF(B346&lt;&gt;"",IF(VLOOKUP(B346,Maßnahmen[#All],5,FALSE)=0,U346*VLOOKUP(B346,Maßnahmen[#All],6,FALSE),MIN(VLOOKUP(B346,Maßnahmen[#All],5,FALSE),U346*VLOOKUP(B346,Maßnahmen[#All],6,FALSE))),U346),2)</f>
        <v>0</v>
      </c>
      <c r="X346" s="182"/>
      <c r="Y346" s="175"/>
      <c r="Z346" s="20">
        <f t="shared" si="35"/>
        <v>100</v>
      </c>
      <c r="AA346">
        <f t="shared" si="33"/>
        <v>0</v>
      </c>
    </row>
    <row r="347" spans="1:27" ht="21" customHeight="1" x14ac:dyDescent="0.25">
      <c r="A347" s="101"/>
      <c r="B347" s="102"/>
      <c r="C347" s="147" t="str">
        <f>IF($B347="","",VLOOKUP($B347,Maßnahmen[],2,FALSE))</f>
        <v/>
      </c>
      <c r="D347" s="147" t="str">
        <f>IF($B347="","",VLOOKUP($B347,Maßnahmen[],3,FALSE))</f>
        <v/>
      </c>
      <c r="E347" s="147" t="str">
        <f>IF($B347="","",VLOOKUP($B347,Maßnahmen[],4,FALSE))</f>
        <v/>
      </c>
      <c r="F347" s="102"/>
      <c r="G347" s="102"/>
      <c r="H347" s="149"/>
      <c r="I347" s="103"/>
      <c r="J347" s="116" t="str">
        <f t="shared" si="31"/>
        <v/>
      </c>
      <c r="K347" s="89"/>
      <c r="L347" s="93"/>
      <c r="M347" s="90"/>
      <c r="N347" s="104"/>
      <c r="O347" s="105"/>
      <c r="P347" s="81" t="str">
        <f t="shared" si="34"/>
        <v/>
      </c>
      <c r="Q347" s="81" t="str">
        <f t="shared" si="32"/>
        <v/>
      </c>
      <c r="R347" s="95"/>
      <c r="S347" s="95"/>
      <c r="T347" s="130">
        <f>ROUNDDOWN(IF(B347&lt;&gt;"",IF(VLOOKUP(B347,Maßnahmen[#All],5,FALSE)=0,S347*VLOOKUP(B347,Maßnahmen[#All],6,FALSE),MIN(VLOOKUP(B347,Maßnahmen[#All],5,FALSE),S347*VLOOKUP(B347,Maßnahmen[#All],6,FALSE))),S347),2)</f>
        <v>0</v>
      </c>
      <c r="U347" s="137"/>
      <c r="V347" s="104"/>
      <c r="W347" s="139">
        <f>ROUNDDOWN(IF(B347&lt;&gt;"",IF(VLOOKUP(B347,Maßnahmen[#All],5,FALSE)=0,U347*VLOOKUP(B347,Maßnahmen[#All],6,FALSE),MIN(VLOOKUP(B347,Maßnahmen[#All],5,FALSE),U347*VLOOKUP(B347,Maßnahmen[#All],6,FALSE))),U347),2)</f>
        <v>0</v>
      </c>
      <c r="X347" s="182"/>
      <c r="Y347" s="175"/>
      <c r="Z347" s="20">
        <f t="shared" si="35"/>
        <v>100</v>
      </c>
      <c r="AA347">
        <f t="shared" si="33"/>
        <v>0</v>
      </c>
    </row>
    <row r="348" spans="1:27" ht="21" customHeight="1" x14ac:dyDescent="0.25">
      <c r="A348" s="101"/>
      <c r="B348" s="102"/>
      <c r="C348" s="147" t="str">
        <f>IF($B348="","",VLOOKUP($B348,Maßnahmen[],2,FALSE))</f>
        <v/>
      </c>
      <c r="D348" s="147" t="str">
        <f>IF($B348="","",VLOOKUP($B348,Maßnahmen[],3,FALSE))</f>
        <v/>
      </c>
      <c r="E348" s="147" t="str">
        <f>IF($B348="","",VLOOKUP($B348,Maßnahmen[],4,FALSE))</f>
        <v/>
      </c>
      <c r="F348" s="102"/>
      <c r="G348" s="102"/>
      <c r="H348" s="149"/>
      <c r="I348" s="103"/>
      <c r="J348" s="116" t="str">
        <f t="shared" si="31"/>
        <v/>
      </c>
      <c r="K348" s="89"/>
      <c r="L348" s="93"/>
      <c r="M348" s="90"/>
      <c r="N348" s="104"/>
      <c r="O348" s="105"/>
      <c r="P348" s="81" t="str">
        <f t="shared" si="34"/>
        <v/>
      </c>
      <c r="Q348" s="81" t="str">
        <f t="shared" si="32"/>
        <v/>
      </c>
      <c r="R348" s="95"/>
      <c r="S348" s="95"/>
      <c r="T348" s="130">
        <f>ROUNDDOWN(IF(B348&lt;&gt;"",IF(VLOOKUP(B348,Maßnahmen[#All],5,FALSE)=0,S348*VLOOKUP(B348,Maßnahmen[#All],6,FALSE),MIN(VLOOKUP(B348,Maßnahmen[#All],5,FALSE),S348*VLOOKUP(B348,Maßnahmen[#All],6,FALSE))),S348),2)</f>
        <v>0</v>
      </c>
      <c r="U348" s="137"/>
      <c r="V348" s="104"/>
      <c r="W348" s="139">
        <f>ROUNDDOWN(IF(B348&lt;&gt;"",IF(VLOOKUP(B348,Maßnahmen[#All],5,FALSE)=0,U348*VLOOKUP(B348,Maßnahmen[#All],6,FALSE),MIN(VLOOKUP(B348,Maßnahmen[#All],5,FALSE),U348*VLOOKUP(B348,Maßnahmen[#All],6,FALSE))),U348),2)</f>
        <v>0</v>
      </c>
      <c r="X348" s="182"/>
      <c r="Y348" s="175"/>
      <c r="Z348" s="20">
        <f t="shared" si="35"/>
        <v>100</v>
      </c>
      <c r="AA348">
        <f t="shared" si="33"/>
        <v>0</v>
      </c>
    </row>
    <row r="349" spans="1:27" ht="21" customHeight="1" x14ac:dyDescent="0.25">
      <c r="A349" s="101"/>
      <c r="B349" s="102"/>
      <c r="C349" s="147" t="str">
        <f>IF($B349="","",VLOOKUP($B349,Maßnahmen[],2,FALSE))</f>
        <v/>
      </c>
      <c r="D349" s="147" t="str">
        <f>IF($B349="","",VLOOKUP($B349,Maßnahmen[],3,FALSE))</f>
        <v/>
      </c>
      <c r="E349" s="147" t="str">
        <f>IF($B349="","",VLOOKUP($B349,Maßnahmen[],4,FALSE))</f>
        <v/>
      </c>
      <c r="F349" s="102"/>
      <c r="G349" s="102"/>
      <c r="H349" s="149"/>
      <c r="I349" s="103"/>
      <c r="J349" s="116" t="str">
        <f t="shared" si="31"/>
        <v/>
      </c>
      <c r="K349" s="89"/>
      <c r="L349" s="93"/>
      <c r="M349" s="90"/>
      <c r="N349" s="104"/>
      <c r="O349" s="105"/>
      <c r="P349" s="81" t="str">
        <f t="shared" si="34"/>
        <v/>
      </c>
      <c r="Q349" s="81" t="str">
        <f t="shared" si="32"/>
        <v/>
      </c>
      <c r="R349" s="95"/>
      <c r="S349" s="95"/>
      <c r="T349" s="130">
        <f>ROUNDDOWN(IF(B349&lt;&gt;"",IF(VLOOKUP(B349,Maßnahmen[#All],5,FALSE)=0,S349*VLOOKUP(B349,Maßnahmen[#All],6,FALSE),MIN(VLOOKUP(B349,Maßnahmen[#All],5,FALSE),S349*VLOOKUP(B349,Maßnahmen[#All],6,FALSE))),S349),2)</f>
        <v>0</v>
      </c>
      <c r="U349" s="137"/>
      <c r="V349" s="104"/>
      <c r="W349" s="139">
        <f>ROUNDDOWN(IF(B349&lt;&gt;"",IF(VLOOKUP(B349,Maßnahmen[#All],5,FALSE)=0,U349*VLOOKUP(B349,Maßnahmen[#All],6,FALSE),MIN(VLOOKUP(B349,Maßnahmen[#All],5,FALSE),U349*VLOOKUP(B349,Maßnahmen[#All],6,FALSE))),U349),2)</f>
        <v>0</v>
      </c>
      <c r="X349" s="182"/>
      <c r="Y349" s="175"/>
      <c r="Z349" s="20">
        <f t="shared" si="35"/>
        <v>100</v>
      </c>
      <c r="AA349">
        <f t="shared" si="33"/>
        <v>0</v>
      </c>
    </row>
    <row r="350" spans="1:27" ht="21" customHeight="1" x14ac:dyDescent="0.25">
      <c r="A350" s="101"/>
      <c r="B350" s="102"/>
      <c r="C350" s="147" t="str">
        <f>IF($B350="","",VLOOKUP($B350,Maßnahmen[],2,FALSE))</f>
        <v/>
      </c>
      <c r="D350" s="147" t="str">
        <f>IF($B350="","",VLOOKUP($B350,Maßnahmen[],3,FALSE))</f>
        <v/>
      </c>
      <c r="E350" s="147" t="str">
        <f>IF($B350="","",VLOOKUP($B350,Maßnahmen[],4,FALSE))</f>
        <v/>
      </c>
      <c r="F350" s="102"/>
      <c r="G350" s="102"/>
      <c r="H350" s="149"/>
      <c r="I350" s="103"/>
      <c r="J350" s="116" t="str">
        <f t="shared" si="31"/>
        <v/>
      </c>
      <c r="K350" s="89"/>
      <c r="L350" s="93"/>
      <c r="M350" s="90"/>
      <c r="N350" s="104"/>
      <c r="O350" s="105"/>
      <c r="P350" s="81" t="str">
        <f t="shared" si="34"/>
        <v/>
      </c>
      <c r="Q350" s="81" t="str">
        <f t="shared" si="32"/>
        <v/>
      </c>
      <c r="R350" s="95"/>
      <c r="S350" s="95"/>
      <c r="T350" s="130">
        <f>ROUNDDOWN(IF(B350&lt;&gt;"",IF(VLOOKUP(B350,Maßnahmen[#All],5,FALSE)=0,S350*VLOOKUP(B350,Maßnahmen[#All],6,FALSE),MIN(VLOOKUP(B350,Maßnahmen[#All],5,FALSE),S350*VLOOKUP(B350,Maßnahmen[#All],6,FALSE))),S350),2)</f>
        <v>0</v>
      </c>
      <c r="U350" s="137"/>
      <c r="V350" s="104"/>
      <c r="W350" s="139">
        <f>ROUNDDOWN(IF(B350&lt;&gt;"",IF(VLOOKUP(B350,Maßnahmen[#All],5,FALSE)=0,U350*VLOOKUP(B350,Maßnahmen[#All],6,FALSE),MIN(VLOOKUP(B350,Maßnahmen[#All],5,FALSE),U350*VLOOKUP(B350,Maßnahmen[#All],6,FALSE))),U350),2)</f>
        <v>0</v>
      </c>
      <c r="X350" s="182"/>
      <c r="Y350" s="175"/>
      <c r="Z350" s="20">
        <f t="shared" si="35"/>
        <v>100</v>
      </c>
      <c r="AA350">
        <f t="shared" si="33"/>
        <v>0</v>
      </c>
    </row>
    <row r="351" spans="1:27" ht="21" customHeight="1" x14ac:dyDescent="0.25">
      <c r="A351" s="101"/>
      <c r="B351" s="102"/>
      <c r="C351" s="147" t="str">
        <f>IF($B351="","",VLOOKUP($B351,Maßnahmen[],2,FALSE))</f>
        <v/>
      </c>
      <c r="D351" s="147" t="str">
        <f>IF($B351="","",VLOOKUP($B351,Maßnahmen[],3,FALSE))</f>
        <v/>
      </c>
      <c r="E351" s="147" t="str">
        <f>IF($B351="","",VLOOKUP($B351,Maßnahmen[],4,FALSE))</f>
        <v/>
      </c>
      <c r="F351" s="102"/>
      <c r="G351" s="102"/>
      <c r="H351" s="149"/>
      <c r="I351" s="103"/>
      <c r="J351" s="116" t="str">
        <f t="shared" si="31"/>
        <v/>
      </c>
      <c r="K351" s="89"/>
      <c r="L351" s="93"/>
      <c r="M351" s="90"/>
      <c r="N351" s="104"/>
      <c r="O351" s="105"/>
      <c r="P351" s="81" t="str">
        <f t="shared" si="34"/>
        <v/>
      </c>
      <c r="Q351" s="81" t="str">
        <f t="shared" si="32"/>
        <v/>
      </c>
      <c r="R351" s="95"/>
      <c r="S351" s="95"/>
      <c r="T351" s="130">
        <f>ROUNDDOWN(IF(B351&lt;&gt;"",IF(VLOOKUP(B351,Maßnahmen[#All],5,FALSE)=0,S351*VLOOKUP(B351,Maßnahmen[#All],6,FALSE),MIN(VLOOKUP(B351,Maßnahmen[#All],5,FALSE),S351*VLOOKUP(B351,Maßnahmen[#All],6,FALSE))),S351),2)</f>
        <v>0</v>
      </c>
      <c r="U351" s="137"/>
      <c r="V351" s="104"/>
      <c r="W351" s="139">
        <f>ROUNDDOWN(IF(B351&lt;&gt;"",IF(VLOOKUP(B351,Maßnahmen[#All],5,FALSE)=0,U351*VLOOKUP(B351,Maßnahmen[#All],6,FALSE),MIN(VLOOKUP(B351,Maßnahmen[#All],5,FALSE),U351*VLOOKUP(B351,Maßnahmen[#All],6,FALSE))),U351),2)</f>
        <v>0</v>
      </c>
      <c r="X351" s="182"/>
      <c r="Y351" s="175"/>
      <c r="Z351" s="20">
        <f t="shared" si="35"/>
        <v>100</v>
      </c>
      <c r="AA351">
        <f t="shared" si="33"/>
        <v>0</v>
      </c>
    </row>
    <row r="352" spans="1:27" ht="21" customHeight="1" x14ac:dyDescent="0.25">
      <c r="A352" s="101"/>
      <c r="B352" s="102"/>
      <c r="C352" s="147" t="str">
        <f>IF($B352="","",VLOOKUP($B352,Maßnahmen[],2,FALSE))</f>
        <v/>
      </c>
      <c r="D352" s="147" t="str">
        <f>IF($B352="","",VLOOKUP($B352,Maßnahmen[],3,FALSE))</f>
        <v/>
      </c>
      <c r="E352" s="147" t="str">
        <f>IF($B352="","",VLOOKUP($B352,Maßnahmen[],4,FALSE))</f>
        <v/>
      </c>
      <c r="F352" s="102"/>
      <c r="G352" s="102"/>
      <c r="H352" s="149"/>
      <c r="I352" s="103"/>
      <c r="J352" s="116" t="str">
        <f t="shared" si="31"/>
        <v/>
      </c>
      <c r="K352" s="89"/>
      <c r="L352" s="93"/>
      <c r="M352" s="90"/>
      <c r="N352" s="104"/>
      <c r="O352" s="105"/>
      <c r="P352" s="81" t="str">
        <f t="shared" si="34"/>
        <v/>
      </c>
      <c r="Q352" s="81" t="str">
        <f t="shared" si="32"/>
        <v/>
      </c>
      <c r="R352" s="95"/>
      <c r="S352" s="95"/>
      <c r="T352" s="130">
        <f>ROUNDDOWN(IF(B352&lt;&gt;"",IF(VLOOKUP(B352,Maßnahmen[#All],5,FALSE)=0,S352*VLOOKUP(B352,Maßnahmen[#All],6,FALSE),MIN(VLOOKUP(B352,Maßnahmen[#All],5,FALSE),S352*VLOOKUP(B352,Maßnahmen[#All],6,FALSE))),S352),2)</f>
        <v>0</v>
      </c>
      <c r="U352" s="137"/>
      <c r="V352" s="104"/>
      <c r="W352" s="139">
        <f>ROUNDDOWN(IF(B352&lt;&gt;"",IF(VLOOKUP(B352,Maßnahmen[#All],5,FALSE)=0,U352*VLOOKUP(B352,Maßnahmen[#All],6,FALSE),MIN(VLOOKUP(B352,Maßnahmen[#All],5,FALSE),U352*VLOOKUP(B352,Maßnahmen[#All],6,FALSE))),U352),2)</f>
        <v>0</v>
      </c>
      <c r="X352" s="182"/>
      <c r="Y352" s="175"/>
      <c r="Z352" s="20">
        <f t="shared" si="35"/>
        <v>100</v>
      </c>
      <c r="AA352">
        <f t="shared" si="33"/>
        <v>0</v>
      </c>
    </row>
    <row r="353" spans="1:27" ht="21" customHeight="1" x14ac:dyDescent="0.25">
      <c r="A353" s="101"/>
      <c r="B353" s="102"/>
      <c r="C353" s="147" t="str">
        <f>IF($B353="","",VLOOKUP($B353,Maßnahmen[],2,FALSE))</f>
        <v/>
      </c>
      <c r="D353" s="147" t="str">
        <f>IF($B353="","",VLOOKUP($B353,Maßnahmen[],3,FALSE))</f>
        <v/>
      </c>
      <c r="E353" s="147" t="str">
        <f>IF($B353="","",VLOOKUP($B353,Maßnahmen[],4,FALSE))</f>
        <v/>
      </c>
      <c r="F353" s="102"/>
      <c r="G353" s="102"/>
      <c r="H353" s="149"/>
      <c r="I353" s="103"/>
      <c r="J353" s="116" t="str">
        <f t="shared" si="31"/>
        <v/>
      </c>
      <c r="K353" s="89"/>
      <c r="L353" s="93"/>
      <c r="M353" s="90"/>
      <c r="N353" s="104"/>
      <c r="O353" s="105"/>
      <c r="P353" s="81" t="str">
        <f t="shared" si="34"/>
        <v/>
      </c>
      <c r="Q353" s="81" t="str">
        <f t="shared" si="32"/>
        <v/>
      </c>
      <c r="R353" s="95"/>
      <c r="S353" s="95"/>
      <c r="T353" s="130">
        <f>ROUNDDOWN(IF(B353&lt;&gt;"",IF(VLOOKUP(B353,Maßnahmen[#All],5,FALSE)=0,S353*VLOOKUP(B353,Maßnahmen[#All],6,FALSE),MIN(VLOOKUP(B353,Maßnahmen[#All],5,FALSE),S353*VLOOKUP(B353,Maßnahmen[#All],6,FALSE))),S353),2)</f>
        <v>0</v>
      </c>
      <c r="U353" s="137"/>
      <c r="V353" s="104"/>
      <c r="W353" s="139">
        <f>ROUNDDOWN(IF(B353&lt;&gt;"",IF(VLOOKUP(B353,Maßnahmen[#All],5,FALSE)=0,U353*VLOOKUP(B353,Maßnahmen[#All],6,FALSE),MIN(VLOOKUP(B353,Maßnahmen[#All],5,FALSE),U353*VLOOKUP(B353,Maßnahmen[#All],6,FALSE))),U353),2)</f>
        <v>0</v>
      </c>
      <c r="X353" s="182"/>
      <c r="Y353" s="175"/>
      <c r="Z353" s="20">
        <f t="shared" si="35"/>
        <v>100</v>
      </c>
      <c r="AA353">
        <f t="shared" si="33"/>
        <v>0</v>
      </c>
    </row>
    <row r="354" spans="1:27" ht="21" customHeight="1" x14ac:dyDescent="0.25">
      <c r="A354" s="101"/>
      <c r="B354" s="102"/>
      <c r="C354" s="147" t="str">
        <f>IF($B354="","",VLOOKUP($B354,Maßnahmen[],2,FALSE))</f>
        <v/>
      </c>
      <c r="D354" s="147" t="str">
        <f>IF($B354="","",VLOOKUP($B354,Maßnahmen[],3,FALSE))</f>
        <v/>
      </c>
      <c r="E354" s="147" t="str">
        <f>IF($B354="","",VLOOKUP($B354,Maßnahmen[],4,FALSE))</f>
        <v/>
      </c>
      <c r="F354" s="102"/>
      <c r="G354" s="102"/>
      <c r="H354" s="149"/>
      <c r="I354" s="103"/>
      <c r="J354" s="116" t="str">
        <f t="shared" si="31"/>
        <v/>
      </c>
      <c r="K354" s="89"/>
      <c r="L354" s="93"/>
      <c r="M354" s="90"/>
      <c r="N354" s="104"/>
      <c r="O354" s="105"/>
      <c r="P354" s="81" t="str">
        <f t="shared" si="34"/>
        <v/>
      </c>
      <c r="Q354" s="81" t="str">
        <f t="shared" si="32"/>
        <v/>
      </c>
      <c r="R354" s="95"/>
      <c r="S354" s="95"/>
      <c r="T354" s="130">
        <f>ROUNDDOWN(IF(B354&lt;&gt;"",IF(VLOOKUP(B354,Maßnahmen[#All],5,FALSE)=0,S354*VLOOKUP(B354,Maßnahmen[#All],6,FALSE),MIN(VLOOKUP(B354,Maßnahmen[#All],5,FALSE),S354*VLOOKUP(B354,Maßnahmen[#All],6,FALSE))),S354),2)</f>
        <v>0</v>
      </c>
      <c r="U354" s="137"/>
      <c r="V354" s="104"/>
      <c r="W354" s="139">
        <f>ROUNDDOWN(IF(B354&lt;&gt;"",IF(VLOOKUP(B354,Maßnahmen[#All],5,FALSE)=0,U354*VLOOKUP(B354,Maßnahmen[#All],6,FALSE),MIN(VLOOKUP(B354,Maßnahmen[#All],5,FALSE),U354*VLOOKUP(B354,Maßnahmen[#All],6,FALSE))),U354),2)</f>
        <v>0</v>
      </c>
      <c r="X354" s="182"/>
      <c r="Y354" s="175"/>
      <c r="Z354" s="20">
        <f t="shared" si="35"/>
        <v>100</v>
      </c>
      <c r="AA354">
        <f t="shared" si="33"/>
        <v>0</v>
      </c>
    </row>
    <row r="355" spans="1:27" ht="21" customHeight="1" x14ac:dyDescent="0.25">
      <c r="A355" s="101"/>
      <c r="B355" s="102"/>
      <c r="C355" s="147" t="str">
        <f>IF($B355="","",VLOOKUP($B355,Maßnahmen[],2,FALSE))</f>
        <v/>
      </c>
      <c r="D355" s="147" t="str">
        <f>IF($B355="","",VLOOKUP($B355,Maßnahmen[],3,FALSE))</f>
        <v/>
      </c>
      <c r="E355" s="147" t="str">
        <f>IF($B355="","",VLOOKUP($B355,Maßnahmen[],4,FALSE))</f>
        <v/>
      </c>
      <c r="F355" s="102"/>
      <c r="G355" s="102"/>
      <c r="H355" s="149"/>
      <c r="I355" s="103"/>
      <c r="J355" s="116" t="str">
        <f t="shared" si="31"/>
        <v/>
      </c>
      <c r="K355" s="89"/>
      <c r="L355" s="93"/>
      <c r="M355" s="90"/>
      <c r="N355" s="104"/>
      <c r="O355" s="105"/>
      <c r="P355" s="81" t="str">
        <f t="shared" si="34"/>
        <v/>
      </c>
      <c r="Q355" s="81" t="str">
        <f t="shared" si="32"/>
        <v/>
      </c>
      <c r="R355" s="95"/>
      <c r="S355" s="95"/>
      <c r="T355" s="130">
        <f>ROUNDDOWN(IF(B355&lt;&gt;"",IF(VLOOKUP(B355,Maßnahmen[#All],5,FALSE)=0,S355*VLOOKUP(B355,Maßnahmen[#All],6,FALSE),MIN(VLOOKUP(B355,Maßnahmen[#All],5,FALSE),S355*VLOOKUP(B355,Maßnahmen[#All],6,FALSE))),S355),2)</f>
        <v>0</v>
      </c>
      <c r="U355" s="137"/>
      <c r="V355" s="104"/>
      <c r="W355" s="139">
        <f>ROUNDDOWN(IF(B355&lt;&gt;"",IF(VLOOKUP(B355,Maßnahmen[#All],5,FALSE)=0,U355*VLOOKUP(B355,Maßnahmen[#All],6,FALSE),MIN(VLOOKUP(B355,Maßnahmen[#All],5,FALSE),U355*VLOOKUP(B355,Maßnahmen[#All],6,FALSE))),U355),2)</f>
        <v>0</v>
      </c>
      <c r="X355" s="182"/>
      <c r="Y355" s="175"/>
      <c r="Z355" s="20">
        <f t="shared" si="35"/>
        <v>100</v>
      </c>
      <c r="AA355">
        <f t="shared" si="33"/>
        <v>0</v>
      </c>
    </row>
    <row r="356" spans="1:27" ht="21" customHeight="1" x14ac:dyDescent="0.25">
      <c r="A356" s="101"/>
      <c r="B356" s="102"/>
      <c r="C356" s="147" t="str">
        <f>IF($B356="","",VLOOKUP($B356,Maßnahmen[],2,FALSE))</f>
        <v/>
      </c>
      <c r="D356" s="147" t="str">
        <f>IF($B356="","",VLOOKUP($B356,Maßnahmen[],3,FALSE))</f>
        <v/>
      </c>
      <c r="E356" s="147" t="str">
        <f>IF($B356="","",VLOOKUP($B356,Maßnahmen[],4,FALSE))</f>
        <v/>
      </c>
      <c r="F356" s="102"/>
      <c r="G356" s="102"/>
      <c r="H356" s="149"/>
      <c r="I356" s="103"/>
      <c r="J356" s="116" t="str">
        <f t="shared" si="31"/>
        <v/>
      </c>
      <c r="K356" s="89"/>
      <c r="L356" s="93"/>
      <c r="M356" s="90"/>
      <c r="N356" s="104"/>
      <c r="O356" s="105"/>
      <c r="P356" s="81" t="str">
        <f t="shared" si="34"/>
        <v/>
      </c>
      <c r="Q356" s="81" t="str">
        <f t="shared" si="32"/>
        <v/>
      </c>
      <c r="R356" s="95"/>
      <c r="S356" s="95"/>
      <c r="T356" s="130">
        <f>ROUNDDOWN(IF(B356&lt;&gt;"",IF(VLOOKUP(B356,Maßnahmen[#All],5,FALSE)=0,S356*VLOOKUP(B356,Maßnahmen[#All],6,FALSE),MIN(VLOOKUP(B356,Maßnahmen[#All],5,FALSE),S356*VLOOKUP(B356,Maßnahmen[#All],6,FALSE))),S356),2)</f>
        <v>0</v>
      </c>
      <c r="U356" s="137"/>
      <c r="V356" s="104"/>
      <c r="W356" s="139">
        <f>ROUNDDOWN(IF(B356&lt;&gt;"",IF(VLOOKUP(B356,Maßnahmen[#All],5,FALSE)=0,U356*VLOOKUP(B356,Maßnahmen[#All],6,FALSE),MIN(VLOOKUP(B356,Maßnahmen[#All],5,FALSE),U356*VLOOKUP(B356,Maßnahmen[#All],6,FALSE))),U356),2)</f>
        <v>0</v>
      </c>
      <c r="X356" s="182"/>
      <c r="Y356" s="175"/>
      <c r="Z356" s="20">
        <f t="shared" si="35"/>
        <v>100</v>
      </c>
      <c r="AA356">
        <f t="shared" si="33"/>
        <v>0</v>
      </c>
    </row>
    <row r="357" spans="1:27" ht="21" customHeight="1" x14ac:dyDescent="0.25">
      <c r="A357" s="101"/>
      <c r="B357" s="102"/>
      <c r="C357" s="147" t="str">
        <f>IF($B357="","",VLOOKUP($B357,Maßnahmen[],2,FALSE))</f>
        <v/>
      </c>
      <c r="D357" s="147" t="str">
        <f>IF($B357="","",VLOOKUP($B357,Maßnahmen[],3,FALSE))</f>
        <v/>
      </c>
      <c r="E357" s="147" t="str">
        <f>IF($B357="","",VLOOKUP($B357,Maßnahmen[],4,FALSE))</f>
        <v/>
      </c>
      <c r="F357" s="102"/>
      <c r="G357" s="102"/>
      <c r="H357" s="149"/>
      <c r="I357" s="103"/>
      <c r="J357" s="116" t="str">
        <f t="shared" si="31"/>
        <v/>
      </c>
      <c r="K357" s="89"/>
      <c r="L357" s="93"/>
      <c r="M357" s="90"/>
      <c r="N357" s="104"/>
      <c r="O357" s="105"/>
      <c r="P357" s="81" t="str">
        <f t="shared" si="34"/>
        <v/>
      </c>
      <c r="Q357" s="81" t="str">
        <f t="shared" si="32"/>
        <v/>
      </c>
      <c r="R357" s="95"/>
      <c r="S357" s="95"/>
      <c r="T357" s="130">
        <f>ROUNDDOWN(IF(B357&lt;&gt;"",IF(VLOOKUP(B357,Maßnahmen[#All],5,FALSE)=0,S357*VLOOKUP(B357,Maßnahmen[#All],6,FALSE),MIN(VLOOKUP(B357,Maßnahmen[#All],5,FALSE),S357*VLOOKUP(B357,Maßnahmen[#All],6,FALSE))),S357),2)</f>
        <v>0</v>
      </c>
      <c r="U357" s="137"/>
      <c r="V357" s="104"/>
      <c r="W357" s="139">
        <f>ROUNDDOWN(IF(B357&lt;&gt;"",IF(VLOOKUP(B357,Maßnahmen[#All],5,FALSE)=0,U357*VLOOKUP(B357,Maßnahmen[#All],6,FALSE),MIN(VLOOKUP(B357,Maßnahmen[#All],5,FALSE),U357*VLOOKUP(B357,Maßnahmen[#All],6,FALSE))),U357),2)</f>
        <v>0</v>
      </c>
      <c r="X357" s="182"/>
      <c r="Y357" s="175"/>
      <c r="Z357" s="20">
        <f t="shared" si="35"/>
        <v>100</v>
      </c>
      <c r="AA357">
        <f t="shared" si="33"/>
        <v>0</v>
      </c>
    </row>
    <row r="358" spans="1:27" ht="21" customHeight="1" x14ac:dyDescent="0.25">
      <c r="A358" s="101"/>
      <c r="B358" s="102"/>
      <c r="C358" s="147" t="str">
        <f>IF($B358="","",VLOOKUP($B358,Maßnahmen[],2,FALSE))</f>
        <v/>
      </c>
      <c r="D358" s="147" t="str">
        <f>IF($B358="","",VLOOKUP($B358,Maßnahmen[],3,FALSE))</f>
        <v/>
      </c>
      <c r="E358" s="147" t="str">
        <f>IF($B358="","",VLOOKUP($B358,Maßnahmen[],4,FALSE))</f>
        <v/>
      </c>
      <c r="F358" s="102"/>
      <c r="G358" s="102"/>
      <c r="H358" s="149"/>
      <c r="I358" s="103"/>
      <c r="J358" s="116" t="str">
        <f t="shared" si="31"/>
        <v/>
      </c>
      <c r="K358" s="89"/>
      <c r="L358" s="93"/>
      <c r="M358" s="90"/>
      <c r="N358" s="104"/>
      <c r="O358" s="105"/>
      <c r="P358" s="81" t="str">
        <f t="shared" si="34"/>
        <v/>
      </c>
      <c r="Q358" s="81" t="str">
        <f t="shared" si="32"/>
        <v/>
      </c>
      <c r="R358" s="95"/>
      <c r="S358" s="95"/>
      <c r="T358" s="130">
        <f>ROUNDDOWN(IF(B358&lt;&gt;"",IF(VLOOKUP(B358,Maßnahmen[#All],5,FALSE)=0,S358*VLOOKUP(B358,Maßnahmen[#All],6,FALSE),MIN(VLOOKUP(B358,Maßnahmen[#All],5,FALSE),S358*VLOOKUP(B358,Maßnahmen[#All],6,FALSE))),S358),2)</f>
        <v>0</v>
      </c>
      <c r="U358" s="137"/>
      <c r="V358" s="104"/>
      <c r="W358" s="139">
        <f>ROUNDDOWN(IF(B358&lt;&gt;"",IF(VLOOKUP(B358,Maßnahmen[#All],5,FALSE)=0,U358*VLOOKUP(B358,Maßnahmen[#All],6,FALSE),MIN(VLOOKUP(B358,Maßnahmen[#All],5,FALSE),U358*VLOOKUP(B358,Maßnahmen[#All],6,FALSE))),U358),2)</f>
        <v>0</v>
      </c>
      <c r="X358" s="182"/>
      <c r="Y358" s="175"/>
      <c r="Z358" s="20">
        <f t="shared" si="35"/>
        <v>100</v>
      </c>
      <c r="AA358">
        <f t="shared" si="33"/>
        <v>0</v>
      </c>
    </row>
    <row r="359" spans="1:27" ht="21" customHeight="1" x14ac:dyDescent="0.25">
      <c r="A359" s="101"/>
      <c r="B359" s="102"/>
      <c r="C359" s="147" t="str">
        <f>IF($B359="","",VLOOKUP($B359,Maßnahmen[],2,FALSE))</f>
        <v/>
      </c>
      <c r="D359" s="147" t="str">
        <f>IF($B359="","",VLOOKUP($B359,Maßnahmen[],3,FALSE))</f>
        <v/>
      </c>
      <c r="E359" s="147" t="str">
        <f>IF($B359="","",VLOOKUP($B359,Maßnahmen[],4,FALSE))</f>
        <v/>
      </c>
      <c r="F359" s="102"/>
      <c r="G359" s="102"/>
      <c r="H359" s="149"/>
      <c r="I359" s="103"/>
      <c r="J359" s="116" t="str">
        <f t="shared" si="31"/>
        <v/>
      </c>
      <c r="K359" s="89"/>
      <c r="L359" s="93"/>
      <c r="M359" s="90"/>
      <c r="N359" s="104"/>
      <c r="O359" s="105"/>
      <c r="P359" s="81" t="str">
        <f t="shared" si="34"/>
        <v/>
      </c>
      <c r="Q359" s="81" t="str">
        <f t="shared" si="32"/>
        <v/>
      </c>
      <c r="R359" s="95"/>
      <c r="S359" s="95"/>
      <c r="T359" s="130">
        <f>ROUNDDOWN(IF(B359&lt;&gt;"",IF(VLOOKUP(B359,Maßnahmen[#All],5,FALSE)=0,S359*VLOOKUP(B359,Maßnahmen[#All],6,FALSE),MIN(VLOOKUP(B359,Maßnahmen[#All],5,FALSE),S359*VLOOKUP(B359,Maßnahmen[#All],6,FALSE))),S359),2)</f>
        <v>0</v>
      </c>
      <c r="U359" s="137"/>
      <c r="V359" s="104"/>
      <c r="W359" s="139">
        <f>ROUNDDOWN(IF(B359&lt;&gt;"",IF(VLOOKUP(B359,Maßnahmen[#All],5,FALSE)=0,U359*VLOOKUP(B359,Maßnahmen[#All],6,FALSE),MIN(VLOOKUP(B359,Maßnahmen[#All],5,FALSE),U359*VLOOKUP(B359,Maßnahmen[#All],6,FALSE))),U359),2)</f>
        <v>0</v>
      </c>
      <c r="X359" s="182"/>
      <c r="Y359" s="175"/>
      <c r="Z359" s="20">
        <f t="shared" si="35"/>
        <v>100</v>
      </c>
      <c r="AA359">
        <f t="shared" si="33"/>
        <v>0</v>
      </c>
    </row>
    <row r="360" spans="1:27" ht="21" customHeight="1" x14ac:dyDescent="0.25">
      <c r="A360" s="101"/>
      <c r="B360" s="102"/>
      <c r="C360" s="147" t="str">
        <f>IF($B360="","",VLOOKUP($B360,Maßnahmen[],2,FALSE))</f>
        <v/>
      </c>
      <c r="D360" s="147" t="str">
        <f>IF($B360="","",VLOOKUP($B360,Maßnahmen[],3,FALSE))</f>
        <v/>
      </c>
      <c r="E360" s="147" t="str">
        <f>IF($B360="","",VLOOKUP($B360,Maßnahmen[],4,FALSE))</f>
        <v/>
      </c>
      <c r="F360" s="102"/>
      <c r="G360" s="102"/>
      <c r="H360" s="149"/>
      <c r="I360" s="103"/>
      <c r="J360" s="116" t="str">
        <f t="shared" si="31"/>
        <v/>
      </c>
      <c r="K360" s="89"/>
      <c r="L360" s="93"/>
      <c r="M360" s="90"/>
      <c r="N360" s="104"/>
      <c r="O360" s="105"/>
      <c r="P360" s="81" t="str">
        <f t="shared" si="34"/>
        <v/>
      </c>
      <c r="Q360" s="81" t="str">
        <f t="shared" si="32"/>
        <v/>
      </c>
      <c r="R360" s="95"/>
      <c r="S360" s="95"/>
      <c r="T360" s="130">
        <f>ROUNDDOWN(IF(B360&lt;&gt;"",IF(VLOOKUP(B360,Maßnahmen[#All],5,FALSE)=0,S360*VLOOKUP(B360,Maßnahmen[#All],6,FALSE),MIN(VLOOKUP(B360,Maßnahmen[#All],5,FALSE),S360*VLOOKUP(B360,Maßnahmen[#All],6,FALSE))),S360),2)</f>
        <v>0</v>
      </c>
      <c r="U360" s="137"/>
      <c r="V360" s="104"/>
      <c r="W360" s="139">
        <f>ROUNDDOWN(IF(B360&lt;&gt;"",IF(VLOOKUP(B360,Maßnahmen[#All],5,FALSE)=0,U360*VLOOKUP(B360,Maßnahmen[#All],6,FALSE),MIN(VLOOKUP(B360,Maßnahmen[#All],5,FALSE),U360*VLOOKUP(B360,Maßnahmen[#All],6,FALSE))),U360),2)</f>
        <v>0</v>
      </c>
      <c r="X360" s="182"/>
      <c r="Y360" s="175"/>
      <c r="Z360" s="20">
        <f t="shared" si="35"/>
        <v>100</v>
      </c>
      <c r="AA360">
        <f t="shared" si="33"/>
        <v>0</v>
      </c>
    </row>
    <row r="361" spans="1:27" ht="21" customHeight="1" x14ac:dyDescent="0.25">
      <c r="A361" s="101"/>
      <c r="B361" s="102"/>
      <c r="C361" s="147" t="str">
        <f>IF($B361="","",VLOOKUP($B361,Maßnahmen[],2,FALSE))</f>
        <v/>
      </c>
      <c r="D361" s="147" t="str">
        <f>IF($B361="","",VLOOKUP($B361,Maßnahmen[],3,FALSE))</f>
        <v/>
      </c>
      <c r="E361" s="147" t="str">
        <f>IF($B361="","",VLOOKUP($B361,Maßnahmen[],4,FALSE))</f>
        <v/>
      </c>
      <c r="F361" s="102"/>
      <c r="G361" s="102"/>
      <c r="H361" s="149"/>
      <c r="I361" s="103"/>
      <c r="J361" s="116" t="str">
        <f t="shared" ref="J361:J424" si="36">IF(I361&lt;&gt;"",I361,"")</f>
        <v/>
      </c>
      <c r="K361" s="89"/>
      <c r="L361" s="93"/>
      <c r="M361" s="90"/>
      <c r="N361" s="104"/>
      <c r="O361" s="105"/>
      <c r="P361" s="81" t="str">
        <f t="shared" si="34"/>
        <v/>
      </c>
      <c r="Q361" s="81" t="str">
        <f t="shared" ref="Q361:Q424" si="37">IF(O361="","",ROUND((M361-N361-P361),2))</f>
        <v/>
      </c>
      <c r="R361" s="95"/>
      <c r="S361" s="95"/>
      <c r="T361" s="130">
        <f>ROUNDDOWN(IF(B361&lt;&gt;"",IF(VLOOKUP(B361,Maßnahmen[#All],5,FALSE)=0,S361*VLOOKUP(B361,Maßnahmen[#All],6,FALSE),MIN(VLOOKUP(B361,Maßnahmen[#All],5,FALSE),S361*VLOOKUP(B361,Maßnahmen[#All],6,FALSE))),S361),2)</f>
        <v>0</v>
      </c>
      <c r="U361" s="137"/>
      <c r="V361" s="104"/>
      <c r="W361" s="139">
        <f>ROUNDDOWN(IF(B361&lt;&gt;"",IF(VLOOKUP(B361,Maßnahmen[#All],5,FALSE)=0,U361*VLOOKUP(B361,Maßnahmen[#All],6,FALSE),MIN(VLOOKUP(B361,Maßnahmen[#All],5,FALSE),U361*VLOOKUP(B361,Maßnahmen[#All],6,FALSE))),U361),2)</f>
        <v>0</v>
      </c>
      <c r="X361" s="182"/>
      <c r="Y361" s="175"/>
      <c r="Z361" s="20">
        <f t="shared" si="35"/>
        <v>100</v>
      </c>
      <c r="AA361">
        <f t="shared" ref="AA361:AA424" si="38">Z361-100</f>
        <v>0</v>
      </c>
    </row>
    <row r="362" spans="1:27" ht="21" customHeight="1" x14ac:dyDescent="0.25">
      <c r="A362" s="101"/>
      <c r="B362" s="102"/>
      <c r="C362" s="147" t="str">
        <f>IF($B362="","",VLOOKUP($B362,Maßnahmen[],2,FALSE))</f>
        <v/>
      </c>
      <c r="D362" s="147" t="str">
        <f>IF($B362="","",VLOOKUP($B362,Maßnahmen[],3,FALSE))</f>
        <v/>
      </c>
      <c r="E362" s="147" t="str">
        <f>IF($B362="","",VLOOKUP($B362,Maßnahmen[],4,FALSE))</f>
        <v/>
      </c>
      <c r="F362" s="102"/>
      <c r="G362" s="102"/>
      <c r="H362" s="149"/>
      <c r="I362" s="103"/>
      <c r="J362" s="116" t="str">
        <f t="shared" si="36"/>
        <v/>
      </c>
      <c r="K362" s="89"/>
      <c r="L362" s="93"/>
      <c r="M362" s="90"/>
      <c r="N362" s="104"/>
      <c r="O362" s="105"/>
      <c r="P362" s="81" t="str">
        <f t="shared" si="34"/>
        <v/>
      </c>
      <c r="Q362" s="81" t="str">
        <f t="shared" si="37"/>
        <v/>
      </c>
      <c r="R362" s="95"/>
      <c r="S362" s="95"/>
      <c r="T362" s="130">
        <f>ROUNDDOWN(IF(B362&lt;&gt;"",IF(VLOOKUP(B362,Maßnahmen[#All],5,FALSE)=0,S362*VLOOKUP(B362,Maßnahmen[#All],6,FALSE),MIN(VLOOKUP(B362,Maßnahmen[#All],5,FALSE),S362*VLOOKUP(B362,Maßnahmen[#All],6,FALSE))),S362),2)</f>
        <v>0</v>
      </c>
      <c r="U362" s="137"/>
      <c r="V362" s="104"/>
      <c r="W362" s="139">
        <f>ROUNDDOWN(IF(B362&lt;&gt;"",IF(VLOOKUP(B362,Maßnahmen[#All],5,FALSE)=0,U362*VLOOKUP(B362,Maßnahmen[#All],6,FALSE),MIN(VLOOKUP(B362,Maßnahmen[#All],5,FALSE),U362*VLOOKUP(B362,Maßnahmen[#All],6,FALSE))),U362),2)</f>
        <v>0</v>
      </c>
      <c r="X362" s="182"/>
      <c r="Y362" s="175"/>
      <c r="Z362" s="20">
        <f t="shared" si="35"/>
        <v>100</v>
      </c>
      <c r="AA362">
        <f t="shared" si="38"/>
        <v>0</v>
      </c>
    </row>
    <row r="363" spans="1:27" ht="21" customHeight="1" x14ac:dyDescent="0.25">
      <c r="A363" s="101"/>
      <c r="B363" s="102"/>
      <c r="C363" s="147" t="str">
        <f>IF($B363="","",VLOOKUP($B363,Maßnahmen[],2,FALSE))</f>
        <v/>
      </c>
      <c r="D363" s="147" t="str">
        <f>IF($B363="","",VLOOKUP($B363,Maßnahmen[],3,FALSE))</f>
        <v/>
      </c>
      <c r="E363" s="147" t="str">
        <f>IF($B363="","",VLOOKUP($B363,Maßnahmen[],4,FALSE))</f>
        <v/>
      </c>
      <c r="F363" s="102"/>
      <c r="G363" s="102"/>
      <c r="H363" s="149"/>
      <c r="I363" s="103"/>
      <c r="J363" s="116" t="str">
        <f t="shared" si="36"/>
        <v/>
      </c>
      <c r="K363" s="89"/>
      <c r="L363" s="93"/>
      <c r="M363" s="90"/>
      <c r="N363" s="104"/>
      <c r="O363" s="105"/>
      <c r="P363" s="81" t="str">
        <f t="shared" si="34"/>
        <v/>
      </c>
      <c r="Q363" s="81" t="str">
        <f t="shared" si="37"/>
        <v/>
      </c>
      <c r="R363" s="95"/>
      <c r="S363" s="95"/>
      <c r="T363" s="130">
        <f>ROUNDDOWN(IF(B363&lt;&gt;"",IF(VLOOKUP(B363,Maßnahmen[#All],5,FALSE)=0,S363*VLOOKUP(B363,Maßnahmen[#All],6,FALSE),MIN(VLOOKUP(B363,Maßnahmen[#All],5,FALSE),S363*VLOOKUP(B363,Maßnahmen[#All],6,FALSE))),S363),2)</f>
        <v>0</v>
      </c>
      <c r="U363" s="137"/>
      <c r="V363" s="104"/>
      <c r="W363" s="139">
        <f>ROUNDDOWN(IF(B363&lt;&gt;"",IF(VLOOKUP(B363,Maßnahmen[#All],5,FALSE)=0,U363*VLOOKUP(B363,Maßnahmen[#All],6,FALSE),MIN(VLOOKUP(B363,Maßnahmen[#All],5,FALSE),U363*VLOOKUP(B363,Maßnahmen[#All],6,FALSE))),U363),2)</f>
        <v>0</v>
      </c>
      <c r="X363" s="182"/>
      <c r="Y363" s="175"/>
      <c r="Z363" s="20">
        <f t="shared" si="35"/>
        <v>100</v>
      </c>
      <c r="AA363">
        <f t="shared" si="38"/>
        <v>0</v>
      </c>
    </row>
    <row r="364" spans="1:27" ht="21" customHeight="1" x14ac:dyDescent="0.25">
      <c r="A364" s="101"/>
      <c r="B364" s="102"/>
      <c r="C364" s="147" t="str">
        <f>IF($B364="","",VLOOKUP($B364,Maßnahmen[],2,FALSE))</f>
        <v/>
      </c>
      <c r="D364" s="147" t="str">
        <f>IF($B364="","",VLOOKUP($B364,Maßnahmen[],3,FALSE))</f>
        <v/>
      </c>
      <c r="E364" s="147" t="str">
        <f>IF($B364="","",VLOOKUP($B364,Maßnahmen[],4,FALSE))</f>
        <v/>
      </c>
      <c r="F364" s="102"/>
      <c r="G364" s="102"/>
      <c r="H364" s="149"/>
      <c r="I364" s="103"/>
      <c r="J364" s="116" t="str">
        <f t="shared" si="36"/>
        <v/>
      </c>
      <c r="K364" s="89"/>
      <c r="L364" s="93"/>
      <c r="M364" s="90"/>
      <c r="N364" s="104"/>
      <c r="O364" s="105"/>
      <c r="P364" s="81" t="str">
        <f t="shared" si="34"/>
        <v/>
      </c>
      <c r="Q364" s="81" t="str">
        <f t="shared" si="37"/>
        <v/>
      </c>
      <c r="R364" s="95"/>
      <c r="S364" s="95"/>
      <c r="T364" s="130">
        <f>ROUNDDOWN(IF(B364&lt;&gt;"",IF(VLOOKUP(B364,Maßnahmen[#All],5,FALSE)=0,S364*VLOOKUP(B364,Maßnahmen[#All],6,FALSE),MIN(VLOOKUP(B364,Maßnahmen[#All],5,FALSE),S364*VLOOKUP(B364,Maßnahmen[#All],6,FALSE))),S364),2)</f>
        <v>0</v>
      </c>
      <c r="U364" s="137"/>
      <c r="V364" s="104"/>
      <c r="W364" s="139">
        <f>ROUNDDOWN(IF(B364&lt;&gt;"",IF(VLOOKUP(B364,Maßnahmen[#All],5,FALSE)=0,U364*VLOOKUP(B364,Maßnahmen[#All],6,FALSE),MIN(VLOOKUP(B364,Maßnahmen[#All],5,FALSE),U364*VLOOKUP(B364,Maßnahmen[#All],6,FALSE))),U364),2)</f>
        <v>0</v>
      </c>
      <c r="X364" s="182"/>
      <c r="Y364" s="175"/>
      <c r="Z364" s="20">
        <f t="shared" si="35"/>
        <v>100</v>
      </c>
      <c r="AA364">
        <f t="shared" si="38"/>
        <v>0</v>
      </c>
    </row>
    <row r="365" spans="1:27" ht="21" customHeight="1" x14ac:dyDescent="0.25">
      <c r="A365" s="101"/>
      <c r="B365" s="102"/>
      <c r="C365" s="147" t="str">
        <f>IF($B365="","",VLOOKUP($B365,Maßnahmen[],2,FALSE))</f>
        <v/>
      </c>
      <c r="D365" s="147" t="str">
        <f>IF($B365="","",VLOOKUP($B365,Maßnahmen[],3,FALSE))</f>
        <v/>
      </c>
      <c r="E365" s="147" t="str">
        <f>IF($B365="","",VLOOKUP($B365,Maßnahmen[],4,FALSE))</f>
        <v/>
      </c>
      <c r="F365" s="102"/>
      <c r="G365" s="102"/>
      <c r="H365" s="149"/>
      <c r="I365" s="103"/>
      <c r="J365" s="116" t="str">
        <f t="shared" si="36"/>
        <v/>
      </c>
      <c r="K365" s="89"/>
      <c r="L365" s="93"/>
      <c r="M365" s="90"/>
      <c r="N365" s="104"/>
      <c r="O365" s="105"/>
      <c r="P365" s="81" t="str">
        <f t="shared" si="34"/>
        <v/>
      </c>
      <c r="Q365" s="81" t="str">
        <f t="shared" si="37"/>
        <v/>
      </c>
      <c r="R365" s="95"/>
      <c r="S365" s="95"/>
      <c r="T365" s="130">
        <f>ROUNDDOWN(IF(B365&lt;&gt;"",IF(VLOOKUP(B365,Maßnahmen[#All],5,FALSE)=0,S365*VLOOKUP(B365,Maßnahmen[#All],6,FALSE),MIN(VLOOKUP(B365,Maßnahmen[#All],5,FALSE),S365*VLOOKUP(B365,Maßnahmen[#All],6,FALSE))),S365),2)</f>
        <v>0</v>
      </c>
      <c r="U365" s="137"/>
      <c r="V365" s="104"/>
      <c r="W365" s="139">
        <f>ROUNDDOWN(IF(B365&lt;&gt;"",IF(VLOOKUP(B365,Maßnahmen[#All],5,FALSE)=0,U365*VLOOKUP(B365,Maßnahmen[#All],6,FALSE),MIN(VLOOKUP(B365,Maßnahmen[#All],5,FALSE),U365*VLOOKUP(B365,Maßnahmen[#All],6,FALSE))),U365),2)</f>
        <v>0</v>
      </c>
      <c r="X365" s="182"/>
      <c r="Y365" s="175"/>
      <c r="Z365" s="20">
        <f t="shared" si="35"/>
        <v>100</v>
      </c>
      <c r="AA365">
        <f t="shared" si="38"/>
        <v>0</v>
      </c>
    </row>
    <row r="366" spans="1:27" ht="21" customHeight="1" x14ac:dyDescent="0.25">
      <c r="A366" s="101"/>
      <c r="B366" s="102"/>
      <c r="C366" s="147" t="str">
        <f>IF($B366="","",VLOOKUP($B366,Maßnahmen[],2,FALSE))</f>
        <v/>
      </c>
      <c r="D366" s="147" t="str">
        <f>IF($B366="","",VLOOKUP($B366,Maßnahmen[],3,FALSE))</f>
        <v/>
      </c>
      <c r="E366" s="147" t="str">
        <f>IF($B366="","",VLOOKUP($B366,Maßnahmen[],4,FALSE))</f>
        <v/>
      </c>
      <c r="F366" s="102"/>
      <c r="G366" s="102"/>
      <c r="H366" s="149"/>
      <c r="I366" s="103"/>
      <c r="J366" s="116" t="str">
        <f t="shared" si="36"/>
        <v/>
      </c>
      <c r="K366" s="89"/>
      <c r="L366" s="93"/>
      <c r="M366" s="90"/>
      <c r="N366" s="104"/>
      <c r="O366" s="105"/>
      <c r="P366" s="81" t="str">
        <f t="shared" si="34"/>
        <v/>
      </c>
      <c r="Q366" s="81" t="str">
        <f t="shared" si="37"/>
        <v/>
      </c>
      <c r="R366" s="95"/>
      <c r="S366" s="95"/>
      <c r="T366" s="130">
        <f>ROUNDDOWN(IF(B366&lt;&gt;"",IF(VLOOKUP(B366,Maßnahmen[#All],5,FALSE)=0,S366*VLOOKUP(B366,Maßnahmen[#All],6,FALSE),MIN(VLOOKUP(B366,Maßnahmen[#All],5,FALSE),S366*VLOOKUP(B366,Maßnahmen[#All],6,FALSE))),S366),2)</f>
        <v>0</v>
      </c>
      <c r="U366" s="137"/>
      <c r="V366" s="104"/>
      <c r="W366" s="139">
        <f>ROUNDDOWN(IF(B366&lt;&gt;"",IF(VLOOKUP(B366,Maßnahmen[#All],5,FALSE)=0,U366*VLOOKUP(B366,Maßnahmen[#All],6,FALSE),MIN(VLOOKUP(B366,Maßnahmen[#All],5,FALSE),U366*VLOOKUP(B366,Maßnahmen[#All],6,FALSE))),U366),2)</f>
        <v>0</v>
      </c>
      <c r="X366" s="182"/>
      <c r="Y366" s="175"/>
      <c r="Z366" s="20">
        <f t="shared" si="35"/>
        <v>100</v>
      </c>
      <c r="AA366">
        <f t="shared" si="38"/>
        <v>0</v>
      </c>
    </row>
    <row r="367" spans="1:27" ht="21" customHeight="1" x14ac:dyDescent="0.25">
      <c r="A367" s="101"/>
      <c r="B367" s="102"/>
      <c r="C367" s="147" t="str">
        <f>IF($B367="","",VLOOKUP($B367,Maßnahmen[],2,FALSE))</f>
        <v/>
      </c>
      <c r="D367" s="147" t="str">
        <f>IF($B367="","",VLOOKUP($B367,Maßnahmen[],3,FALSE))</f>
        <v/>
      </c>
      <c r="E367" s="147" t="str">
        <f>IF($B367="","",VLOOKUP($B367,Maßnahmen[],4,FALSE))</f>
        <v/>
      </c>
      <c r="F367" s="102"/>
      <c r="G367" s="102"/>
      <c r="H367" s="149"/>
      <c r="I367" s="103"/>
      <c r="J367" s="116" t="str">
        <f t="shared" si="36"/>
        <v/>
      </c>
      <c r="K367" s="89"/>
      <c r="L367" s="93"/>
      <c r="M367" s="90"/>
      <c r="N367" s="104"/>
      <c r="O367" s="105"/>
      <c r="P367" s="81" t="str">
        <f t="shared" si="34"/>
        <v/>
      </c>
      <c r="Q367" s="81" t="str">
        <f t="shared" si="37"/>
        <v/>
      </c>
      <c r="R367" s="95"/>
      <c r="S367" s="95"/>
      <c r="T367" s="130">
        <f>ROUNDDOWN(IF(B367&lt;&gt;"",IF(VLOOKUP(B367,Maßnahmen[#All],5,FALSE)=0,S367*VLOOKUP(B367,Maßnahmen[#All],6,FALSE),MIN(VLOOKUP(B367,Maßnahmen[#All],5,FALSE),S367*VLOOKUP(B367,Maßnahmen[#All],6,FALSE))),S367),2)</f>
        <v>0</v>
      </c>
      <c r="U367" s="137"/>
      <c r="V367" s="104"/>
      <c r="W367" s="139">
        <f>ROUNDDOWN(IF(B367&lt;&gt;"",IF(VLOOKUP(B367,Maßnahmen[#All],5,FALSE)=0,U367*VLOOKUP(B367,Maßnahmen[#All],6,FALSE),MIN(VLOOKUP(B367,Maßnahmen[#All],5,FALSE),U367*VLOOKUP(B367,Maßnahmen[#All],6,FALSE))),U367),2)</f>
        <v>0</v>
      </c>
      <c r="X367" s="182"/>
      <c r="Y367" s="175"/>
      <c r="Z367" s="20">
        <f t="shared" si="35"/>
        <v>100</v>
      </c>
      <c r="AA367">
        <f t="shared" si="38"/>
        <v>0</v>
      </c>
    </row>
    <row r="368" spans="1:27" ht="21" customHeight="1" x14ac:dyDescent="0.25">
      <c r="A368" s="101"/>
      <c r="B368" s="102"/>
      <c r="C368" s="147" t="str">
        <f>IF($B368="","",VLOOKUP($B368,Maßnahmen[],2,FALSE))</f>
        <v/>
      </c>
      <c r="D368" s="147" t="str">
        <f>IF($B368="","",VLOOKUP($B368,Maßnahmen[],3,FALSE))</f>
        <v/>
      </c>
      <c r="E368" s="147" t="str">
        <f>IF($B368="","",VLOOKUP($B368,Maßnahmen[],4,FALSE))</f>
        <v/>
      </c>
      <c r="F368" s="102"/>
      <c r="G368" s="102"/>
      <c r="H368" s="149"/>
      <c r="I368" s="103"/>
      <c r="J368" s="116" t="str">
        <f t="shared" si="36"/>
        <v/>
      </c>
      <c r="K368" s="89"/>
      <c r="L368" s="93"/>
      <c r="M368" s="90"/>
      <c r="N368" s="104"/>
      <c r="O368" s="105"/>
      <c r="P368" s="81" t="str">
        <f t="shared" si="34"/>
        <v/>
      </c>
      <c r="Q368" s="81" t="str">
        <f t="shared" si="37"/>
        <v/>
      </c>
      <c r="R368" s="95"/>
      <c r="S368" s="95"/>
      <c r="T368" s="130">
        <f>ROUNDDOWN(IF(B368&lt;&gt;"",IF(VLOOKUP(B368,Maßnahmen[#All],5,FALSE)=0,S368*VLOOKUP(B368,Maßnahmen[#All],6,FALSE),MIN(VLOOKUP(B368,Maßnahmen[#All],5,FALSE),S368*VLOOKUP(B368,Maßnahmen[#All],6,FALSE))),S368),2)</f>
        <v>0</v>
      </c>
      <c r="U368" s="137"/>
      <c r="V368" s="104"/>
      <c r="W368" s="139">
        <f>ROUNDDOWN(IF(B368&lt;&gt;"",IF(VLOOKUP(B368,Maßnahmen[#All],5,FALSE)=0,U368*VLOOKUP(B368,Maßnahmen[#All],6,FALSE),MIN(VLOOKUP(B368,Maßnahmen[#All],5,FALSE),U368*VLOOKUP(B368,Maßnahmen[#All],6,FALSE))),U368),2)</f>
        <v>0</v>
      </c>
      <c r="X368" s="182"/>
      <c r="Y368" s="175"/>
      <c r="Z368" s="20">
        <f t="shared" si="35"/>
        <v>100</v>
      </c>
      <c r="AA368">
        <f t="shared" si="38"/>
        <v>0</v>
      </c>
    </row>
    <row r="369" spans="1:27" ht="21" customHeight="1" x14ac:dyDescent="0.25">
      <c r="A369" s="101"/>
      <c r="B369" s="102"/>
      <c r="C369" s="147" t="str">
        <f>IF($B369="","",VLOOKUP($B369,Maßnahmen[],2,FALSE))</f>
        <v/>
      </c>
      <c r="D369" s="147" t="str">
        <f>IF($B369="","",VLOOKUP($B369,Maßnahmen[],3,FALSE))</f>
        <v/>
      </c>
      <c r="E369" s="147" t="str">
        <f>IF($B369="","",VLOOKUP($B369,Maßnahmen[],4,FALSE))</f>
        <v/>
      </c>
      <c r="F369" s="102"/>
      <c r="G369" s="102"/>
      <c r="H369" s="149"/>
      <c r="I369" s="103"/>
      <c r="J369" s="116" t="str">
        <f t="shared" si="36"/>
        <v/>
      </c>
      <c r="K369" s="89"/>
      <c r="L369" s="93"/>
      <c r="M369" s="90"/>
      <c r="N369" s="104"/>
      <c r="O369" s="105"/>
      <c r="P369" s="81" t="str">
        <f t="shared" si="34"/>
        <v/>
      </c>
      <c r="Q369" s="81" t="str">
        <f t="shared" si="37"/>
        <v/>
      </c>
      <c r="R369" s="95"/>
      <c r="S369" s="95"/>
      <c r="T369" s="130">
        <f>ROUNDDOWN(IF(B369&lt;&gt;"",IF(VLOOKUP(B369,Maßnahmen[#All],5,FALSE)=0,S369*VLOOKUP(B369,Maßnahmen[#All],6,FALSE),MIN(VLOOKUP(B369,Maßnahmen[#All],5,FALSE),S369*VLOOKUP(B369,Maßnahmen[#All],6,FALSE))),S369),2)</f>
        <v>0</v>
      </c>
      <c r="U369" s="137"/>
      <c r="V369" s="104"/>
      <c r="W369" s="139">
        <f>ROUNDDOWN(IF(B369&lt;&gt;"",IF(VLOOKUP(B369,Maßnahmen[#All],5,FALSE)=0,U369*VLOOKUP(B369,Maßnahmen[#All],6,FALSE),MIN(VLOOKUP(B369,Maßnahmen[#All],5,FALSE),U369*VLOOKUP(B369,Maßnahmen[#All],6,FALSE))),U369),2)</f>
        <v>0</v>
      </c>
      <c r="X369" s="182"/>
      <c r="Y369" s="175"/>
      <c r="Z369" s="20">
        <f t="shared" si="35"/>
        <v>100</v>
      </c>
      <c r="AA369">
        <f t="shared" si="38"/>
        <v>0</v>
      </c>
    </row>
    <row r="370" spans="1:27" ht="21" customHeight="1" x14ac:dyDescent="0.25">
      <c r="A370" s="101"/>
      <c r="B370" s="102"/>
      <c r="C370" s="147" t="str">
        <f>IF($B370="","",VLOOKUP($B370,Maßnahmen[],2,FALSE))</f>
        <v/>
      </c>
      <c r="D370" s="147" t="str">
        <f>IF($B370="","",VLOOKUP($B370,Maßnahmen[],3,FALSE))</f>
        <v/>
      </c>
      <c r="E370" s="147" t="str">
        <f>IF($B370="","",VLOOKUP($B370,Maßnahmen[],4,FALSE))</f>
        <v/>
      </c>
      <c r="F370" s="102"/>
      <c r="G370" s="102"/>
      <c r="H370" s="149"/>
      <c r="I370" s="103"/>
      <c r="J370" s="116" t="str">
        <f t="shared" si="36"/>
        <v/>
      </c>
      <c r="K370" s="89"/>
      <c r="L370" s="93"/>
      <c r="M370" s="90"/>
      <c r="N370" s="104"/>
      <c r="O370" s="105"/>
      <c r="P370" s="81" t="str">
        <f t="shared" si="34"/>
        <v/>
      </c>
      <c r="Q370" s="81" t="str">
        <f t="shared" si="37"/>
        <v/>
      </c>
      <c r="R370" s="95"/>
      <c r="S370" s="95"/>
      <c r="T370" s="130">
        <f>ROUNDDOWN(IF(B370&lt;&gt;"",IF(VLOOKUP(B370,Maßnahmen[#All],5,FALSE)=0,S370*VLOOKUP(B370,Maßnahmen[#All],6,FALSE),MIN(VLOOKUP(B370,Maßnahmen[#All],5,FALSE),S370*VLOOKUP(B370,Maßnahmen[#All],6,FALSE))),S370),2)</f>
        <v>0</v>
      </c>
      <c r="U370" s="137"/>
      <c r="V370" s="104"/>
      <c r="W370" s="139">
        <f>ROUNDDOWN(IF(B370&lt;&gt;"",IF(VLOOKUP(B370,Maßnahmen[#All],5,FALSE)=0,U370*VLOOKUP(B370,Maßnahmen[#All],6,FALSE),MIN(VLOOKUP(B370,Maßnahmen[#All],5,FALSE),U370*VLOOKUP(B370,Maßnahmen[#All],6,FALSE))),U370),2)</f>
        <v>0</v>
      </c>
      <c r="X370" s="182"/>
      <c r="Y370" s="175"/>
      <c r="Z370" s="20">
        <f t="shared" si="35"/>
        <v>100</v>
      </c>
      <c r="AA370">
        <f t="shared" si="38"/>
        <v>0</v>
      </c>
    </row>
    <row r="371" spans="1:27" ht="21" customHeight="1" x14ac:dyDescent="0.25">
      <c r="A371" s="101"/>
      <c r="B371" s="102"/>
      <c r="C371" s="147" t="str">
        <f>IF($B371="","",VLOOKUP($B371,Maßnahmen[],2,FALSE))</f>
        <v/>
      </c>
      <c r="D371" s="147" t="str">
        <f>IF($B371="","",VLOOKUP($B371,Maßnahmen[],3,FALSE))</f>
        <v/>
      </c>
      <c r="E371" s="147" t="str">
        <f>IF($B371="","",VLOOKUP($B371,Maßnahmen[],4,FALSE))</f>
        <v/>
      </c>
      <c r="F371" s="102"/>
      <c r="G371" s="102"/>
      <c r="H371" s="149"/>
      <c r="I371" s="103"/>
      <c r="J371" s="116" t="str">
        <f t="shared" si="36"/>
        <v/>
      </c>
      <c r="K371" s="89"/>
      <c r="L371" s="93"/>
      <c r="M371" s="90"/>
      <c r="N371" s="104"/>
      <c r="O371" s="105"/>
      <c r="P371" s="81" t="str">
        <f t="shared" si="34"/>
        <v/>
      </c>
      <c r="Q371" s="81" t="str">
        <f t="shared" si="37"/>
        <v/>
      </c>
      <c r="R371" s="95"/>
      <c r="S371" s="95"/>
      <c r="T371" s="130">
        <f>ROUNDDOWN(IF(B371&lt;&gt;"",IF(VLOOKUP(B371,Maßnahmen[#All],5,FALSE)=0,S371*VLOOKUP(B371,Maßnahmen[#All],6,FALSE),MIN(VLOOKUP(B371,Maßnahmen[#All],5,FALSE),S371*VLOOKUP(B371,Maßnahmen[#All],6,FALSE))),S371),2)</f>
        <v>0</v>
      </c>
      <c r="U371" s="137"/>
      <c r="V371" s="104"/>
      <c r="W371" s="139">
        <f>ROUNDDOWN(IF(B371&lt;&gt;"",IF(VLOOKUP(B371,Maßnahmen[#All],5,FALSE)=0,U371*VLOOKUP(B371,Maßnahmen[#All],6,FALSE),MIN(VLOOKUP(B371,Maßnahmen[#All],5,FALSE),U371*VLOOKUP(B371,Maßnahmen[#All],6,FALSE))),U371),2)</f>
        <v>0</v>
      </c>
      <c r="X371" s="182"/>
      <c r="Y371" s="175"/>
      <c r="Z371" s="20">
        <f t="shared" si="35"/>
        <v>100</v>
      </c>
      <c r="AA371">
        <f t="shared" si="38"/>
        <v>0</v>
      </c>
    </row>
    <row r="372" spans="1:27" ht="21" customHeight="1" x14ac:dyDescent="0.25">
      <c r="A372" s="101"/>
      <c r="B372" s="102"/>
      <c r="C372" s="147" t="str">
        <f>IF($B372="","",VLOOKUP($B372,Maßnahmen[],2,FALSE))</f>
        <v/>
      </c>
      <c r="D372" s="147" t="str">
        <f>IF($B372="","",VLOOKUP($B372,Maßnahmen[],3,FALSE))</f>
        <v/>
      </c>
      <c r="E372" s="147" t="str">
        <f>IF($B372="","",VLOOKUP($B372,Maßnahmen[],4,FALSE))</f>
        <v/>
      </c>
      <c r="F372" s="102"/>
      <c r="G372" s="102"/>
      <c r="H372" s="149"/>
      <c r="I372" s="103"/>
      <c r="J372" s="116" t="str">
        <f t="shared" si="36"/>
        <v/>
      </c>
      <c r="K372" s="89"/>
      <c r="L372" s="93"/>
      <c r="M372" s="90"/>
      <c r="N372" s="104"/>
      <c r="O372" s="105"/>
      <c r="P372" s="81" t="str">
        <f t="shared" si="34"/>
        <v/>
      </c>
      <c r="Q372" s="81" t="str">
        <f t="shared" si="37"/>
        <v/>
      </c>
      <c r="R372" s="95"/>
      <c r="S372" s="95"/>
      <c r="T372" s="130">
        <f>ROUNDDOWN(IF(B372&lt;&gt;"",IF(VLOOKUP(B372,Maßnahmen[#All],5,FALSE)=0,S372*VLOOKUP(B372,Maßnahmen[#All],6,FALSE),MIN(VLOOKUP(B372,Maßnahmen[#All],5,FALSE),S372*VLOOKUP(B372,Maßnahmen[#All],6,FALSE))),S372),2)</f>
        <v>0</v>
      </c>
      <c r="U372" s="137"/>
      <c r="V372" s="104"/>
      <c r="W372" s="139">
        <f>ROUNDDOWN(IF(B372&lt;&gt;"",IF(VLOOKUP(B372,Maßnahmen[#All],5,FALSE)=0,U372*VLOOKUP(B372,Maßnahmen[#All],6,FALSE),MIN(VLOOKUP(B372,Maßnahmen[#All],5,FALSE),U372*VLOOKUP(B372,Maßnahmen[#All],6,FALSE))),U372),2)</f>
        <v>0</v>
      </c>
      <c r="X372" s="182"/>
      <c r="Y372" s="175"/>
      <c r="Z372" s="20">
        <f t="shared" si="35"/>
        <v>100</v>
      </c>
      <c r="AA372">
        <f t="shared" si="38"/>
        <v>0</v>
      </c>
    </row>
    <row r="373" spans="1:27" ht="21" customHeight="1" x14ac:dyDescent="0.25">
      <c r="A373" s="101"/>
      <c r="B373" s="102"/>
      <c r="C373" s="147" t="str">
        <f>IF($B373="","",VLOOKUP($B373,Maßnahmen[],2,FALSE))</f>
        <v/>
      </c>
      <c r="D373" s="147" t="str">
        <f>IF($B373="","",VLOOKUP($B373,Maßnahmen[],3,FALSE))</f>
        <v/>
      </c>
      <c r="E373" s="147" t="str">
        <f>IF($B373="","",VLOOKUP($B373,Maßnahmen[],4,FALSE))</f>
        <v/>
      </c>
      <c r="F373" s="102"/>
      <c r="G373" s="102"/>
      <c r="H373" s="149"/>
      <c r="I373" s="103"/>
      <c r="J373" s="116" t="str">
        <f t="shared" si="36"/>
        <v/>
      </c>
      <c r="K373" s="89"/>
      <c r="L373" s="93"/>
      <c r="M373" s="90"/>
      <c r="N373" s="104"/>
      <c r="O373" s="105"/>
      <c r="P373" s="81" t="str">
        <f t="shared" si="34"/>
        <v/>
      </c>
      <c r="Q373" s="81" t="str">
        <f t="shared" si="37"/>
        <v/>
      </c>
      <c r="R373" s="95"/>
      <c r="S373" s="95"/>
      <c r="T373" s="130">
        <f>ROUNDDOWN(IF(B373&lt;&gt;"",IF(VLOOKUP(B373,Maßnahmen[#All],5,FALSE)=0,S373*VLOOKUP(B373,Maßnahmen[#All],6,FALSE),MIN(VLOOKUP(B373,Maßnahmen[#All],5,FALSE),S373*VLOOKUP(B373,Maßnahmen[#All],6,FALSE))),S373),2)</f>
        <v>0</v>
      </c>
      <c r="U373" s="137"/>
      <c r="V373" s="104"/>
      <c r="W373" s="139">
        <f>ROUNDDOWN(IF(B373&lt;&gt;"",IF(VLOOKUP(B373,Maßnahmen[#All],5,FALSE)=0,U373*VLOOKUP(B373,Maßnahmen[#All],6,FALSE),MIN(VLOOKUP(B373,Maßnahmen[#All],5,FALSE),U373*VLOOKUP(B373,Maßnahmen[#All],6,FALSE))),U373),2)</f>
        <v>0</v>
      </c>
      <c r="X373" s="182"/>
      <c r="Y373" s="175"/>
      <c r="Z373" s="20">
        <f t="shared" si="35"/>
        <v>100</v>
      </c>
      <c r="AA373">
        <f t="shared" si="38"/>
        <v>0</v>
      </c>
    </row>
    <row r="374" spans="1:27" ht="21" customHeight="1" x14ac:dyDescent="0.25">
      <c r="A374" s="101"/>
      <c r="B374" s="102"/>
      <c r="C374" s="147" t="str">
        <f>IF($B374="","",VLOOKUP($B374,Maßnahmen[],2,FALSE))</f>
        <v/>
      </c>
      <c r="D374" s="147" t="str">
        <f>IF($B374="","",VLOOKUP($B374,Maßnahmen[],3,FALSE))</f>
        <v/>
      </c>
      <c r="E374" s="147" t="str">
        <f>IF($B374="","",VLOOKUP($B374,Maßnahmen[],4,FALSE))</f>
        <v/>
      </c>
      <c r="F374" s="102"/>
      <c r="G374" s="102"/>
      <c r="H374" s="149"/>
      <c r="I374" s="103"/>
      <c r="J374" s="116" t="str">
        <f t="shared" si="36"/>
        <v/>
      </c>
      <c r="K374" s="89"/>
      <c r="L374" s="93"/>
      <c r="M374" s="90"/>
      <c r="N374" s="104"/>
      <c r="O374" s="105"/>
      <c r="P374" s="81" t="str">
        <f t="shared" si="34"/>
        <v/>
      </c>
      <c r="Q374" s="81" t="str">
        <f t="shared" si="37"/>
        <v/>
      </c>
      <c r="R374" s="95"/>
      <c r="S374" s="95"/>
      <c r="T374" s="130">
        <f>ROUNDDOWN(IF(B374&lt;&gt;"",IF(VLOOKUP(B374,Maßnahmen[#All],5,FALSE)=0,S374*VLOOKUP(B374,Maßnahmen[#All],6,FALSE),MIN(VLOOKUP(B374,Maßnahmen[#All],5,FALSE),S374*VLOOKUP(B374,Maßnahmen[#All],6,FALSE))),S374),2)</f>
        <v>0</v>
      </c>
      <c r="U374" s="137"/>
      <c r="V374" s="104"/>
      <c r="W374" s="139">
        <f>ROUNDDOWN(IF(B374&lt;&gt;"",IF(VLOOKUP(B374,Maßnahmen[#All],5,FALSE)=0,U374*VLOOKUP(B374,Maßnahmen[#All],6,FALSE),MIN(VLOOKUP(B374,Maßnahmen[#All],5,FALSE),U374*VLOOKUP(B374,Maßnahmen[#All],6,FALSE))),U374),2)</f>
        <v>0</v>
      </c>
      <c r="X374" s="182"/>
      <c r="Y374" s="175"/>
      <c r="Z374" s="20">
        <f t="shared" si="35"/>
        <v>100</v>
      </c>
      <c r="AA374">
        <f t="shared" si="38"/>
        <v>0</v>
      </c>
    </row>
    <row r="375" spans="1:27" ht="21" customHeight="1" x14ac:dyDescent="0.25">
      <c r="A375" s="101"/>
      <c r="B375" s="102"/>
      <c r="C375" s="147" t="str">
        <f>IF($B375="","",VLOOKUP($B375,Maßnahmen[],2,FALSE))</f>
        <v/>
      </c>
      <c r="D375" s="147" t="str">
        <f>IF($B375="","",VLOOKUP($B375,Maßnahmen[],3,FALSE))</f>
        <v/>
      </c>
      <c r="E375" s="147" t="str">
        <f>IF($B375="","",VLOOKUP($B375,Maßnahmen[],4,FALSE))</f>
        <v/>
      </c>
      <c r="F375" s="102"/>
      <c r="G375" s="102"/>
      <c r="H375" s="149"/>
      <c r="I375" s="103"/>
      <c r="J375" s="116" t="str">
        <f t="shared" si="36"/>
        <v/>
      </c>
      <c r="K375" s="89"/>
      <c r="L375" s="93"/>
      <c r="M375" s="90"/>
      <c r="N375" s="104"/>
      <c r="O375" s="105"/>
      <c r="P375" s="81" t="str">
        <f t="shared" si="34"/>
        <v/>
      </c>
      <c r="Q375" s="81" t="str">
        <f t="shared" si="37"/>
        <v/>
      </c>
      <c r="R375" s="95"/>
      <c r="S375" s="95"/>
      <c r="T375" s="130">
        <f>ROUNDDOWN(IF(B375&lt;&gt;"",IF(VLOOKUP(B375,Maßnahmen[#All],5,FALSE)=0,S375*VLOOKUP(B375,Maßnahmen[#All],6,FALSE),MIN(VLOOKUP(B375,Maßnahmen[#All],5,FALSE),S375*VLOOKUP(B375,Maßnahmen[#All],6,FALSE))),S375),2)</f>
        <v>0</v>
      </c>
      <c r="U375" s="137"/>
      <c r="V375" s="104"/>
      <c r="W375" s="139">
        <f>ROUNDDOWN(IF(B375&lt;&gt;"",IF(VLOOKUP(B375,Maßnahmen[#All],5,FALSE)=0,U375*VLOOKUP(B375,Maßnahmen[#All],6,FALSE),MIN(VLOOKUP(B375,Maßnahmen[#All],5,FALSE),U375*VLOOKUP(B375,Maßnahmen[#All],6,FALSE))),U375),2)</f>
        <v>0</v>
      </c>
      <c r="X375" s="182"/>
      <c r="Y375" s="175"/>
      <c r="Z375" s="20">
        <f t="shared" si="35"/>
        <v>100</v>
      </c>
      <c r="AA375">
        <f t="shared" si="38"/>
        <v>0</v>
      </c>
    </row>
    <row r="376" spans="1:27" ht="21" customHeight="1" x14ac:dyDescent="0.25">
      <c r="A376" s="101"/>
      <c r="B376" s="102"/>
      <c r="C376" s="147" t="str">
        <f>IF($B376="","",VLOOKUP($B376,Maßnahmen[],2,FALSE))</f>
        <v/>
      </c>
      <c r="D376" s="147" t="str">
        <f>IF($B376="","",VLOOKUP($B376,Maßnahmen[],3,FALSE))</f>
        <v/>
      </c>
      <c r="E376" s="147" t="str">
        <f>IF($B376="","",VLOOKUP($B376,Maßnahmen[],4,FALSE))</f>
        <v/>
      </c>
      <c r="F376" s="102"/>
      <c r="G376" s="102"/>
      <c r="H376" s="149"/>
      <c r="I376" s="103"/>
      <c r="J376" s="116" t="str">
        <f t="shared" si="36"/>
        <v/>
      </c>
      <c r="K376" s="89"/>
      <c r="L376" s="93"/>
      <c r="M376" s="90"/>
      <c r="N376" s="104"/>
      <c r="O376" s="105"/>
      <c r="P376" s="81" t="str">
        <f t="shared" si="34"/>
        <v/>
      </c>
      <c r="Q376" s="81" t="str">
        <f t="shared" si="37"/>
        <v/>
      </c>
      <c r="R376" s="95"/>
      <c r="S376" s="95"/>
      <c r="T376" s="130">
        <f>ROUNDDOWN(IF(B376&lt;&gt;"",IF(VLOOKUP(B376,Maßnahmen[#All],5,FALSE)=0,S376*VLOOKUP(B376,Maßnahmen[#All],6,FALSE),MIN(VLOOKUP(B376,Maßnahmen[#All],5,FALSE),S376*VLOOKUP(B376,Maßnahmen[#All],6,FALSE))),S376),2)</f>
        <v>0</v>
      </c>
      <c r="U376" s="137"/>
      <c r="V376" s="104"/>
      <c r="W376" s="139">
        <f>ROUNDDOWN(IF(B376&lt;&gt;"",IF(VLOOKUP(B376,Maßnahmen[#All],5,FALSE)=0,U376*VLOOKUP(B376,Maßnahmen[#All],6,FALSE),MIN(VLOOKUP(B376,Maßnahmen[#All],5,FALSE),U376*VLOOKUP(B376,Maßnahmen[#All],6,FALSE))),U376),2)</f>
        <v>0</v>
      </c>
      <c r="X376" s="182"/>
      <c r="Y376" s="175"/>
      <c r="Z376" s="20">
        <f t="shared" si="35"/>
        <v>100</v>
      </c>
      <c r="AA376">
        <f t="shared" si="38"/>
        <v>0</v>
      </c>
    </row>
    <row r="377" spans="1:27" ht="21" customHeight="1" x14ac:dyDescent="0.25">
      <c r="A377" s="101"/>
      <c r="B377" s="102"/>
      <c r="C377" s="147" t="str">
        <f>IF($B377="","",VLOOKUP($B377,Maßnahmen[],2,FALSE))</f>
        <v/>
      </c>
      <c r="D377" s="147" t="str">
        <f>IF($B377="","",VLOOKUP($B377,Maßnahmen[],3,FALSE))</f>
        <v/>
      </c>
      <c r="E377" s="147" t="str">
        <f>IF($B377="","",VLOOKUP($B377,Maßnahmen[],4,FALSE))</f>
        <v/>
      </c>
      <c r="F377" s="102"/>
      <c r="G377" s="102"/>
      <c r="H377" s="149"/>
      <c r="I377" s="103"/>
      <c r="J377" s="116" t="str">
        <f t="shared" si="36"/>
        <v/>
      </c>
      <c r="K377" s="89"/>
      <c r="L377" s="93"/>
      <c r="M377" s="90"/>
      <c r="N377" s="104"/>
      <c r="O377" s="105"/>
      <c r="P377" s="81" t="str">
        <f t="shared" si="34"/>
        <v/>
      </c>
      <c r="Q377" s="81" t="str">
        <f t="shared" si="37"/>
        <v/>
      </c>
      <c r="R377" s="95"/>
      <c r="S377" s="95"/>
      <c r="T377" s="130">
        <f>ROUNDDOWN(IF(B377&lt;&gt;"",IF(VLOOKUP(B377,Maßnahmen[#All],5,FALSE)=0,S377*VLOOKUP(B377,Maßnahmen[#All],6,FALSE),MIN(VLOOKUP(B377,Maßnahmen[#All],5,FALSE),S377*VLOOKUP(B377,Maßnahmen[#All],6,FALSE))),S377),2)</f>
        <v>0</v>
      </c>
      <c r="U377" s="137"/>
      <c r="V377" s="104"/>
      <c r="W377" s="139">
        <f>ROUNDDOWN(IF(B377&lt;&gt;"",IF(VLOOKUP(B377,Maßnahmen[#All],5,FALSE)=0,U377*VLOOKUP(B377,Maßnahmen[#All],6,FALSE),MIN(VLOOKUP(B377,Maßnahmen[#All],5,FALSE),U377*VLOOKUP(B377,Maßnahmen[#All],6,FALSE))),U377),2)</f>
        <v>0</v>
      </c>
      <c r="X377" s="182"/>
      <c r="Y377" s="175"/>
      <c r="Z377" s="20">
        <f t="shared" si="35"/>
        <v>100</v>
      </c>
      <c r="AA377">
        <f t="shared" si="38"/>
        <v>0</v>
      </c>
    </row>
    <row r="378" spans="1:27" ht="21" customHeight="1" x14ac:dyDescent="0.25">
      <c r="A378" s="101"/>
      <c r="B378" s="102"/>
      <c r="C378" s="147" t="str">
        <f>IF($B378="","",VLOOKUP($B378,Maßnahmen[],2,FALSE))</f>
        <v/>
      </c>
      <c r="D378" s="147" t="str">
        <f>IF($B378="","",VLOOKUP($B378,Maßnahmen[],3,FALSE))</f>
        <v/>
      </c>
      <c r="E378" s="147" t="str">
        <f>IF($B378="","",VLOOKUP($B378,Maßnahmen[],4,FALSE))</f>
        <v/>
      </c>
      <c r="F378" s="102"/>
      <c r="G378" s="102"/>
      <c r="H378" s="149"/>
      <c r="I378" s="103"/>
      <c r="J378" s="116" t="str">
        <f t="shared" si="36"/>
        <v/>
      </c>
      <c r="K378" s="89"/>
      <c r="L378" s="93"/>
      <c r="M378" s="90"/>
      <c r="N378" s="104"/>
      <c r="O378" s="105"/>
      <c r="P378" s="81" t="str">
        <f t="shared" si="34"/>
        <v/>
      </c>
      <c r="Q378" s="81" t="str">
        <f t="shared" si="37"/>
        <v/>
      </c>
      <c r="R378" s="95"/>
      <c r="S378" s="95"/>
      <c r="T378" s="130">
        <f>ROUNDDOWN(IF(B378&lt;&gt;"",IF(VLOOKUP(B378,Maßnahmen[#All],5,FALSE)=0,S378*VLOOKUP(B378,Maßnahmen[#All],6,FALSE),MIN(VLOOKUP(B378,Maßnahmen[#All],5,FALSE),S378*VLOOKUP(B378,Maßnahmen[#All],6,FALSE))),S378),2)</f>
        <v>0</v>
      </c>
      <c r="U378" s="137"/>
      <c r="V378" s="104"/>
      <c r="W378" s="139">
        <f>ROUNDDOWN(IF(B378&lt;&gt;"",IF(VLOOKUP(B378,Maßnahmen[#All],5,FALSE)=0,U378*VLOOKUP(B378,Maßnahmen[#All],6,FALSE),MIN(VLOOKUP(B378,Maßnahmen[#All],5,FALSE),U378*VLOOKUP(B378,Maßnahmen[#All],6,FALSE))),U378),2)</f>
        <v>0</v>
      </c>
      <c r="X378" s="182"/>
      <c r="Y378" s="175"/>
      <c r="Z378" s="20">
        <f t="shared" si="35"/>
        <v>100</v>
      </c>
      <c r="AA378">
        <f t="shared" si="38"/>
        <v>0</v>
      </c>
    </row>
    <row r="379" spans="1:27" ht="21" customHeight="1" x14ac:dyDescent="0.25">
      <c r="A379" s="101"/>
      <c r="B379" s="102"/>
      <c r="C379" s="147" t="str">
        <f>IF($B379="","",VLOOKUP($B379,Maßnahmen[],2,FALSE))</f>
        <v/>
      </c>
      <c r="D379" s="147" t="str">
        <f>IF($B379="","",VLOOKUP($B379,Maßnahmen[],3,FALSE))</f>
        <v/>
      </c>
      <c r="E379" s="147" t="str">
        <f>IF($B379="","",VLOOKUP($B379,Maßnahmen[],4,FALSE))</f>
        <v/>
      </c>
      <c r="F379" s="102"/>
      <c r="G379" s="102"/>
      <c r="H379" s="149"/>
      <c r="I379" s="103"/>
      <c r="J379" s="116" t="str">
        <f t="shared" si="36"/>
        <v/>
      </c>
      <c r="K379" s="89"/>
      <c r="L379" s="93"/>
      <c r="M379" s="90"/>
      <c r="N379" s="104"/>
      <c r="O379" s="105"/>
      <c r="P379" s="81" t="str">
        <f t="shared" si="34"/>
        <v/>
      </c>
      <c r="Q379" s="81" t="str">
        <f t="shared" si="37"/>
        <v/>
      </c>
      <c r="R379" s="95"/>
      <c r="S379" s="95"/>
      <c r="T379" s="130">
        <f>ROUNDDOWN(IF(B379&lt;&gt;"",IF(VLOOKUP(B379,Maßnahmen[#All],5,FALSE)=0,S379*VLOOKUP(B379,Maßnahmen[#All],6,FALSE),MIN(VLOOKUP(B379,Maßnahmen[#All],5,FALSE),S379*VLOOKUP(B379,Maßnahmen[#All],6,FALSE))),S379),2)</f>
        <v>0</v>
      </c>
      <c r="U379" s="137"/>
      <c r="V379" s="104"/>
      <c r="W379" s="139">
        <f>ROUNDDOWN(IF(B379&lt;&gt;"",IF(VLOOKUP(B379,Maßnahmen[#All],5,FALSE)=0,U379*VLOOKUP(B379,Maßnahmen[#All],6,FALSE),MIN(VLOOKUP(B379,Maßnahmen[#All],5,FALSE),U379*VLOOKUP(B379,Maßnahmen[#All],6,FALSE))),U379),2)</f>
        <v>0</v>
      </c>
      <c r="X379" s="182"/>
      <c r="Y379" s="175"/>
      <c r="Z379" s="20">
        <f t="shared" si="35"/>
        <v>100</v>
      </c>
      <c r="AA379">
        <f t="shared" si="38"/>
        <v>0</v>
      </c>
    </row>
    <row r="380" spans="1:27" ht="21" customHeight="1" x14ac:dyDescent="0.25">
      <c r="A380" s="101"/>
      <c r="B380" s="102"/>
      <c r="C380" s="147" t="str">
        <f>IF($B380="","",VLOOKUP($B380,Maßnahmen[],2,FALSE))</f>
        <v/>
      </c>
      <c r="D380" s="147" t="str">
        <f>IF($B380="","",VLOOKUP($B380,Maßnahmen[],3,FALSE))</f>
        <v/>
      </c>
      <c r="E380" s="147" t="str">
        <f>IF($B380="","",VLOOKUP($B380,Maßnahmen[],4,FALSE))</f>
        <v/>
      </c>
      <c r="F380" s="102"/>
      <c r="G380" s="102"/>
      <c r="H380" s="149"/>
      <c r="I380" s="103"/>
      <c r="J380" s="116" t="str">
        <f t="shared" si="36"/>
        <v/>
      </c>
      <c r="K380" s="89"/>
      <c r="L380" s="93"/>
      <c r="M380" s="90"/>
      <c r="N380" s="104"/>
      <c r="O380" s="105"/>
      <c r="P380" s="81" t="str">
        <f t="shared" si="34"/>
        <v/>
      </c>
      <c r="Q380" s="81" t="str">
        <f t="shared" si="37"/>
        <v/>
      </c>
      <c r="R380" s="95"/>
      <c r="S380" s="95"/>
      <c r="T380" s="130">
        <f>ROUNDDOWN(IF(B380&lt;&gt;"",IF(VLOOKUP(B380,Maßnahmen[#All],5,FALSE)=0,S380*VLOOKUP(B380,Maßnahmen[#All],6,FALSE),MIN(VLOOKUP(B380,Maßnahmen[#All],5,FALSE),S380*VLOOKUP(B380,Maßnahmen[#All],6,FALSE))),S380),2)</f>
        <v>0</v>
      </c>
      <c r="U380" s="137"/>
      <c r="V380" s="104"/>
      <c r="W380" s="139">
        <f>ROUNDDOWN(IF(B380&lt;&gt;"",IF(VLOOKUP(B380,Maßnahmen[#All],5,FALSE)=0,U380*VLOOKUP(B380,Maßnahmen[#All],6,FALSE),MIN(VLOOKUP(B380,Maßnahmen[#All],5,FALSE),U380*VLOOKUP(B380,Maßnahmen[#All],6,FALSE))),U380),2)</f>
        <v>0</v>
      </c>
      <c r="X380" s="182"/>
      <c r="Y380" s="175"/>
      <c r="Z380" s="20">
        <f t="shared" si="35"/>
        <v>100</v>
      </c>
      <c r="AA380">
        <f t="shared" si="38"/>
        <v>0</v>
      </c>
    </row>
    <row r="381" spans="1:27" ht="21" customHeight="1" x14ac:dyDescent="0.25">
      <c r="A381" s="101"/>
      <c r="B381" s="102"/>
      <c r="C381" s="147" t="str">
        <f>IF($B381="","",VLOOKUP($B381,Maßnahmen[],2,FALSE))</f>
        <v/>
      </c>
      <c r="D381" s="147" t="str">
        <f>IF($B381="","",VLOOKUP($B381,Maßnahmen[],3,FALSE))</f>
        <v/>
      </c>
      <c r="E381" s="147" t="str">
        <f>IF($B381="","",VLOOKUP($B381,Maßnahmen[],4,FALSE))</f>
        <v/>
      </c>
      <c r="F381" s="102"/>
      <c r="G381" s="102"/>
      <c r="H381" s="149"/>
      <c r="I381" s="103"/>
      <c r="J381" s="116" t="str">
        <f t="shared" si="36"/>
        <v/>
      </c>
      <c r="K381" s="89"/>
      <c r="L381" s="93"/>
      <c r="M381" s="90"/>
      <c r="N381" s="104"/>
      <c r="O381" s="105"/>
      <c r="P381" s="81" t="str">
        <f t="shared" si="34"/>
        <v/>
      </c>
      <c r="Q381" s="81" t="str">
        <f t="shared" si="37"/>
        <v/>
      </c>
      <c r="R381" s="95"/>
      <c r="S381" s="95"/>
      <c r="T381" s="130">
        <f>ROUNDDOWN(IF(B381&lt;&gt;"",IF(VLOOKUP(B381,Maßnahmen[#All],5,FALSE)=0,S381*VLOOKUP(B381,Maßnahmen[#All],6,FALSE),MIN(VLOOKUP(B381,Maßnahmen[#All],5,FALSE),S381*VLOOKUP(B381,Maßnahmen[#All],6,FALSE))),S381),2)</f>
        <v>0</v>
      </c>
      <c r="U381" s="137"/>
      <c r="V381" s="104"/>
      <c r="W381" s="139">
        <f>ROUNDDOWN(IF(B381&lt;&gt;"",IF(VLOOKUP(B381,Maßnahmen[#All],5,FALSE)=0,U381*VLOOKUP(B381,Maßnahmen[#All],6,FALSE),MIN(VLOOKUP(B381,Maßnahmen[#All],5,FALSE),U381*VLOOKUP(B381,Maßnahmen[#All],6,FALSE))),U381),2)</f>
        <v>0</v>
      </c>
      <c r="X381" s="182"/>
      <c r="Y381" s="175"/>
      <c r="Z381" s="20">
        <f t="shared" si="35"/>
        <v>100</v>
      </c>
      <c r="AA381">
        <f t="shared" si="38"/>
        <v>0</v>
      </c>
    </row>
    <row r="382" spans="1:27" ht="21" customHeight="1" x14ac:dyDescent="0.25">
      <c r="A382" s="101"/>
      <c r="B382" s="102"/>
      <c r="C382" s="147" t="str">
        <f>IF($B382="","",VLOOKUP($B382,Maßnahmen[],2,FALSE))</f>
        <v/>
      </c>
      <c r="D382" s="147" t="str">
        <f>IF($B382="","",VLOOKUP($B382,Maßnahmen[],3,FALSE))</f>
        <v/>
      </c>
      <c r="E382" s="147" t="str">
        <f>IF($B382="","",VLOOKUP($B382,Maßnahmen[],4,FALSE))</f>
        <v/>
      </c>
      <c r="F382" s="102"/>
      <c r="G382" s="102"/>
      <c r="H382" s="149"/>
      <c r="I382" s="103"/>
      <c r="J382" s="116" t="str">
        <f t="shared" si="36"/>
        <v/>
      </c>
      <c r="K382" s="89"/>
      <c r="L382" s="93"/>
      <c r="M382" s="90"/>
      <c r="N382" s="104"/>
      <c r="O382" s="105"/>
      <c r="P382" s="81" t="str">
        <f t="shared" si="34"/>
        <v/>
      </c>
      <c r="Q382" s="81" t="str">
        <f t="shared" si="37"/>
        <v/>
      </c>
      <c r="R382" s="95"/>
      <c r="S382" s="95"/>
      <c r="T382" s="130">
        <f>ROUNDDOWN(IF(B382&lt;&gt;"",IF(VLOOKUP(B382,Maßnahmen[#All],5,FALSE)=0,S382*VLOOKUP(B382,Maßnahmen[#All],6,FALSE),MIN(VLOOKUP(B382,Maßnahmen[#All],5,FALSE),S382*VLOOKUP(B382,Maßnahmen[#All],6,FALSE))),S382),2)</f>
        <v>0</v>
      </c>
      <c r="U382" s="137"/>
      <c r="V382" s="104"/>
      <c r="W382" s="139">
        <f>ROUNDDOWN(IF(B382&lt;&gt;"",IF(VLOOKUP(B382,Maßnahmen[#All],5,FALSE)=0,U382*VLOOKUP(B382,Maßnahmen[#All],6,FALSE),MIN(VLOOKUP(B382,Maßnahmen[#All],5,FALSE),U382*VLOOKUP(B382,Maßnahmen[#All],6,FALSE))),U382),2)</f>
        <v>0</v>
      </c>
      <c r="X382" s="182"/>
      <c r="Y382" s="175"/>
      <c r="Z382" s="20">
        <f t="shared" si="35"/>
        <v>100</v>
      </c>
      <c r="AA382">
        <f t="shared" si="38"/>
        <v>0</v>
      </c>
    </row>
    <row r="383" spans="1:27" ht="21" customHeight="1" x14ac:dyDescent="0.25">
      <c r="A383" s="101"/>
      <c r="B383" s="102"/>
      <c r="C383" s="147" t="str">
        <f>IF($B383="","",VLOOKUP($B383,Maßnahmen[],2,FALSE))</f>
        <v/>
      </c>
      <c r="D383" s="147" t="str">
        <f>IF($B383="","",VLOOKUP($B383,Maßnahmen[],3,FALSE))</f>
        <v/>
      </c>
      <c r="E383" s="147" t="str">
        <f>IF($B383="","",VLOOKUP($B383,Maßnahmen[],4,FALSE))</f>
        <v/>
      </c>
      <c r="F383" s="102"/>
      <c r="G383" s="102"/>
      <c r="H383" s="149"/>
      <c r="I383" s="103"/>
      <c r="J383" s="116" t="str">
        <f t="shared" si="36"/>
        <v/>
      </c>
      <c r="K383" s="89"/>
      <c r="L383" s="93"/>
      <c r="M383" s="90"/>
      <c r="N383" s="104"/>
      <c r="O383" s="105"/>
      <c r="P383" s="81" t="str">
        <f t="shared" si="34"/>
        <v/>
      </c>
      <c r="Q383" s="81" t="str">
        <f t="shared" si="37"/>
        <v/>
      </c>
      <c r="R383" s="95"/>
      <c r="S383" s="95"/>
      <c r="T383" s="130">
        <f>ROUNDDOWN(IF(B383&lt;&gt;"",IF(VLOOKUP(B383,Maßnahmen[#All],5,FALSE)=0,S383*VLOOKUP(B383,Maßnahmen[#All],6,FALSE),MIN(VLOOKUP(B383,Maßnahmen[#All],5,FALSE),S383*VLOOKUP(B383,Maßnahmen[#All],6,FALSE))),S383),2)</f>
        <v>0</v>
      </c>
      <c r="U383" s="137"/>
      <c r="V383" s="104"/>
      <c r="W383" s="139">
        <f>ROUNDDOWN(IF(B383&lt;&gt;"",IF(VLOOKUP(B383,Maßnahmen[#All],5,FALSE)=0,U383*VLOOKUP(B383,Maßnahmen[#All],6,FALSE),MIN(VLOOKUP(B383,Maßnahmen[#All],5,FALSE),U383*VLOOKUP(B383,Maßnahmen[#All],6,FALSE))),U383),2)</f>
        <v>0</v>
      </c>
      <c r="X383" s="182"/>
      <c r="Y383" s="175"/>
      <c r="Z383" s="20">
        <f t="shared" si="35"/>
        <v>100</v>
      </c>
      <c r="AA383">
        <f t="shared" si="38"/>
        <v>0</v>
      </c>
    </row>
    <row r="384" spans="1:27" ht="21" customHeight="1" x14ac:dyDescent="0.25">
      <c r="A384" s="101"/>
      <c r="B384" s="102"/>
      <c r="C384" s="147" t="str">
        <f>IF($B384="","",VLOOKUP($B384,Maßnahmen[],2,FALSE))</f>
        <v/>
      </c>
      <c r="D384" s="147" t="str">
        <f>IF($B384="","",VLOOKUP($B384,Maßnahmen[],3,FALSE))</f>
        <v/>
      </c>
      <c r="E384" s="147" t="str">
        <f>IF($B384="","",VLOOKUP($B384,Maßnahmen[],4,FALSE))</f>
        <v/>
      </c>
      <c r="F384" s="102"/>
      <c r="G384" s="102"/>
      <c r="H384" s="149"/>
      <c r="I384" s="103"/>
      <c r="J384" s="116" t="str">
        <f t="shared" si="36"/>
        <v/>
      </c>
      <c r="K384" s="89"/>
      <c r="L384" s="93"/>
      <c r="M384" s="90"/>
      <c r="N384" s="104"/>
      <c r="O384" s="105"/>
      <c r="P384" s="81" t="str">
        <f t="shared" si="34"/>
        <v/>
      </c>
      <c r="Q384" s="81" t="str">
        <f t="shared" si="37"/>
        <v/>
      </c>
      <c r="R384" s="95"/>
      <c r="S384" s="95"/>
      <c r="T384" s="130">
        <f>ROUNDDOWN(IF(B384&lt;&gt;"",IF(VLOOKUP(B384,Maßnahmen[#All],5,FALSE)=0,S384*VLOOKUP(B384,Maßnahmen[#All],6,FALSE),MIN(VLOOKUP(B384,Maßnahmen[#All],5,FALSE),S384*VLOOKUP(B384,Maßnahmen[#All],6,FALSE))),S384),2)</f>
        <v>0</v>
      </c>
      <c r="U384" s="137"/>
      <c r="V384" s="104"/>
      <c r="W384" s="139">
        <f>ROUNDDOWN(IF(B384&lt;&gt;"",IF(VLOOKUP(B384,Maßnahmen[#All],5,FALSE)=0,U384*VLOOKUP(B384,Maßnahmen[#All],6,FALSE),MIN(VLOOKUP(B384,Maßnahmen[#All],5,FALSE),U384*VLOOKUP(B384,Maßnahmen[#All],6,FALSE))),U384),2)</f>
        <v>0</v>
      </c>
      <c r="X384" s="182"/>
      <c r="Y384" s="175"/>
      <c r="Z384" s="20">
        <f t="shared" si="35"/>
        <v>100</v>
      </c>
      <c r="AA384">
        <f t="shared" si="38"/>
        <v>0</v>
      </c>
    </row>
    <row r="385" spans="1:27" ht="21" customHeight="1" x14ac:dyDescent="0.25">
      <c r="A385" s="101"/>
      <c r="B385" s="102"/>
      <c r="C385" s="147" t="str">
        <f>IF($B385="","",VLOOKUP($B385,Maßnahmen[],2,FALSE))</f>
        <v/>
      </c>
      <c r="D385" s="147" t="str">
        <f>IF($B385="","",VLOOKUP($B385,Maßnahmen[],3,FALSE))</f>
        <v/>
      </c>
      <c r="E385" s="147" t="str">
        <f>IF($B385="","",VLOOKUP($B385,Maßnahmen[],4,FALSE))</f>
        <v/>
      </c>
      <c r="F385" s="102"/>
      <c r="G385" s="102"/>
      <c r="H385" s="149"/>
      <c r="I385" s="103"/>
      <c r="J385" s="116" t="str">
        <f t="shared" si="36"/>
        <v/>
      </c>
      <c r="K385" s="89"/>
      <c r="L385" s="93"/>
      <c r="M385" s="90"/>
      <c r="N385" s="104"/>
      <c r="O385" s="105"/>
      <c r="P385" s="81" t="str">
        <f t="shared" si="34"/>
        <v/>
      </c>
      <c r="Q385" s="81" t="str">
        <f t="shared" si="37"/>
        <v/>
      </c>
      <c r="R385" s="95"/>
      <c r="S385" s="95"/>
      <c r="T385" s="130">
        <f>ROUNDDOWN(IF(B385&lt;&gt;"",IF(VLOOKUP(B385,Maßnahmen[#All],5,FALSE)=0,S385*VLOOKUP(B385,Maßnahmen[#All],6,FALSE),MIN(VLOOKUP(B385,Maßnahmen[#All],5,FALSE),S385*VLOOKUP(B385,Maßnahmen[#All],6,FALSE))),S385),2)</f>
        <v>0</v>
      </c>
      <c r="U385" s="137"/>
      <c r="V385" s="104"/>
      <c r="W385" s="139">
        <f>ROUNDDOWN(IF(B385&lt;&gt;"",IF(VLOOKUP(B385,Maßnahmen[#All],5,FALSE)=0,U385*VLOOKUP(B385,Maßnahmen[#All],6,FALSE),MIN(VLOOKUP(B385,Maßnahmen[#All],5,FALSE),U385*VLOOKUP(B385,Maßnahmen[#All],6,FALSE))),U385),2)</f>
        <v>0</v>
      </c>
      <c r="X385" s="182"/>
      <c r="Y385" s="175"/>
      <c r="Z385" s="20">
        <f t="shared" si="35"/>
        <v>100</v>
      </c>
      <c r="AA385">
        <f t="shared" si="38"/>
        <v>0</v>
      </c>
    </row>
    <row r="386" spans="1:27" ht="21" customHeight="1" x14ac:dyDescent="0.25">
      <c r="A386" s="101"/>
      <c r="B386" s="102"/>
      <c r="C386" s="147" t="str">
        <f>IF($B386="","",VLOOKUP($B386,Maßnahmen[],2,FALSE))</f>
        <v/>
      </c>
      <c r="D386" s="147" t="str">
        <f>IF($B386="","",VLOOKUP($B386,Maßnahmen[],3,FALSE))</f>
        <v/>
      </c>
      <c r="E386" s="147" t="str">
        <f>IF($B386="","",VLOOKUP($B386,Maßnahmen[],4,FALSE))</f>
        <v/>
      </c>
      <c r="F386" s="102"/>
      <c r="G386" s="102"/>
      <c r="H386" s="149"/>
      <c r="I386" s="103"/>
      <c r="J386" s="116" t="str">
        <f t="shared" si="36"/>
        <v/>
      </c>
      <c r="K386" s="89"/>
      <c r="L386" s="93"/>
      <c r="M386" s="90"/>
      <c r="N386" s="104"/>
      <c r="O386" s="105"/>
      <c r="P386" s="81" t="str">
        <f t="shared" si="34"/>
        <v/>
      </c>
      <c r="Q386" s="81" t="str">
        <f t="shared" si="37"/>
        <v/>
      </c>
      <c r="R386" s="95"/>
      <c r="S386" s="95"/>
      <c r="T386" s="130">
        <f>ROUNDDOWN(IF(B386&lt;&gt;"",IF(VLOOKUP(B386,Maßnahmen[#All],5,FALSE)=0,S386*VLOOKUP(B386,Maßnahmen[#All],6,FALSE),MIN(VLOOKUP(B386,Maßnahmen[#All],5,FALSE),S386*VLOOKUP(B386,Maßnahmen[#All],6,FALSE))),S386),2)</f>
        <v>0</v>
      </c>
      <c r="U386" s="137"/>
      <c r="V386" s="104"/>
      <c r="W386" s="139">
        <f>ROUNDDOWN(IF(B386&lt;&gt;"",IF(VLOOKUP(B386,Maßnahmen[#All],5,FALSE)=0,U386*VLOOKUP(B386,Maßnahmen[#All],6,FALSE),MIN(VLOOKUP(B386,Maßnahmen[#All],5,FALSE),U386*VLOOKUP(B386,Maßnahmen[#All],6,FALSE))),U386),2)</f>
        <v>0</v>
      </c>
      <c r="X386" s="182"/>
      <c r="Y386" s="175"/>
      <c r="Z386" s="20">
        <f t="shared" si="35"/>
        <v>100</v>
      </c>
      <c r="AA386">
        <f t="shared" si="38"/>
        <v>0</v>
      </c>
    </row>
    <row r="387" spans="1:27" ht="21" customHeight="1" x14ac:dyDescent="0.25">
      <c r="A387" s="101"/>
      <c r="B387" s="102"/>
      <c r="C387" s="147" t="str">
        <f>IF($B387="","",VLOOKUP($B387,Maßnahmen[],2,FALSE))</f>
        <v/>
      </c>
      <c r="D387" s="147" t="str">
        <f>IF($B387="","",VLOOKUP($B387,Maßnahmen[],3,FALSE))</f>
        <v/>
      </c>
      <c r="E387" s="147" t="str">
        <f>IF($B387="","",VLOOKUP($B387,Maßnahmen[],4,FALSE))</f>
        <v/>
      </c>
      <c r="F387" s="102"/>
      <c r="G387" s="102"/>
      <c r="H387" s="149"/>
      <c r="I387" s="103"/>
      <c r="J387" s="116" t="str">
        <f t="shared" si="36"/>
        <v/>
      </c>
      <c r="K387" s="89"/>
      <c r="L387" s="93"/>
      <c r="M387" s="90"/>
      <c r="N387" s="104"/>
      <c r="O387" s="105"/>
      <c r="P387" s="81" t="str">
        <f t="shared" si="34"/>
        <v/>
      </c>
      <c r="Q387" s="81" t="str">
        <f t="shared" si="37"/>
        <v/>
      </c>
      <c r="R387" s="95"/>
      <c r="S387" s="95"/>
      <c r="T387" s="130">
        <f>ROUNDDOWN(IF(B387&lt;&gt;"",IF(VLOOKUP(B387,Maßnahmen[#All],5,FALSE)=0,S387*VLOOKUP(B387,Maßnahmen[#All],6,FALSE),MIN(VLOOKUP(B387,Maßnahmen[#All],5,FALSE),S387*VLOOKUP(B387,Maßnahmen[#All],6,FALSE))),S387),2)</f>
        <v>0</v>
      </c>
      <c r="U387" s="137"/>
      <c r="V387" s="104"/>
      <c r="W387" s="139">
        <f>ROUNDDOWN(IF(B387&lt;&gt;"",IF(VLOOKUP(B387,Maßnahmen[#All],5,FALSE)=0,U387*VLOOKUP(B387,Maßnahmen[#All],6,FALSE),MIN(VLOOKUP(B387,Maßnahmen[#All],5,FALSE),U387*VLOOKUP(B387,Maßnahmen[#All],6,FALSE))),U387),2)</f>
        <v>0</v>
      </c>
      <c r="X387" s="182"/>
      <c r="Y387" s="175"/>
      <c r="Z387" s="20">
        <f t="shared" si="35"/>
        <v>100</v>
      </c>
      <c r="AA387">
        <f t="shared" si="38"/>
        <v>0</v>
      </c>
    </row>
    <row r="388" spans="1:27" ht="21" customHeight="1" x14ac:dyDescent="0.25">
      <c r="A388" s="101"/>
      <c r="B388" s="102"/>
      <c r="C388" s="147" t="str">
        <f>IF($B388="","",VLOOKUP($B388,Maßnahmen[],2,FALSE))</f>
        <v/>
      </c>
      <c r="D388" s="147" t="str">
        <f>IF($B388="","",VLOOKUP($B388,Maßnahmen[],3,FALSE))</f>
        <v/>
      </c>
      <c r="E388" s="147" t="str">
        <f>IF($B388="","",VLOOKUP($B388,Maßnahmen[],4,FALSE))</f>
        <v/>
      </c>
      <c r="F388" s="102"/>
      <c r="G388" s="102"/>
      <c r="H388" s="149"/>
      <c r="I388" s="103"/>
      <c r="J388" s="116" t="str">
        <f t="shared" si="36"/>
        <v/>
      </c>
      <c r="K388" s="89"/>
      <c r="L388" s="93"/>
      <c r="M388" s="90"/>
      <c r="N388" s="104"/>
      <c r="O388" s="105"/>
      <c r="P388" s="81" t="str">
        <f t="shared" si="34"/>
        <v/>
      </c>
      <c r="Q388" s="81" t="str">
        <f t="shared" si="37"/>
        <v/>
      </c>
      <c r="R388" s="95"/>
      <c r="S388" s="95"/>
      <c r="T388" s="130">
        <f>ROUNDDOWN(IF(B388&lt;&gt;"",IF(VLOOKUP(B388,Maßnahmen[#All],5,FALSE)=0,S388*VLOOKUP(B388,Maßnahmen[#All],6,FALSE),MIN(VLOOKUP(B388,Maßnahmen[#All],5,FALSE),S388*VLOOKUP(B388,Maßnahmen[#All],6,FALSE))),S388),2)</f>
        <v>0</v>
      </c>
      <c r="U388" s="137"/>
      <c r="V388" s="104"/>
      <c r="W388" s="139">
        <f>ROUNDDOWN(IF(B388&lt;&gt;"",IF(VLOOKUP(B388,Maßnahmen[#All],5,FALSE)=0,U388*VLOOKUP(B388,Maßnahmen[#All],6,FALSE),MIN(VLOOKUP(B388,Maßnahmen[#All],5,FALSE),U388*VLOOKUP(B388,Maßnahmen[#All],6,FALSE))),U388),2)</f>
        <v>0</v>
      </c>
      <c r="X388" s="182"/>
      <c r="Y388" s="175"/>
      <c r="Z388" s="20">
        <f t="shared" si="35"/>
        <v>100</v>
      </c>
      <c r="AA388">
        <f t="shared" si="38"/>
        <v>0</v>
      </c>
    </row>
    <row r="389" spans="1:27" ht="21" customHeight="1" x14ac:dyDescent="0.25">
      <c r="A389" s="101"/>
      <c r="B389" s="102"/>
      <c r="C389" s="147" t="str">
        <f>IF($B389="","",VLOOKUP($B389,Maßnahmen[],2,FALSE))</f>
        <v/>
      </c>
      <c r="D389" s="147" t="str">
        <f>IF($B389="","",VLOOKUP($B389,Maßnahmen[],3,FALSE))</f>
        <v/>
      </c>
      <c r="E389" s="147" t="str">
        <f>IF($B389="","",VLOOKUP($B389,Maßnahmen[],4,FALSE))</f>
        <v/>
      </c>
      <c r="F389" s="102"/>
      <c r="G389" s="102"/>
      <c r="H389" s="149"/>
      <c r="I389" s="103"/>
      <c r="J389" s="116" t="str">
        <f t="shared" si="36"/>
        <v/>
      </c>
      <c r="K389" s="89"/>
      <c r="L389" s="93"/>
      <c r="M389" s="90"/>
      <c r="N389" s="104"/>
      <c r="O389" s="105"/>
      <c r="P389" s="81" t="str">
        <f t="shared" si="34"/>
        <v/>
      </c>
      <c r="Q389" s="81" t="str">
        <f t="shared" si="37"/>
        <v/>
      </c>
      <c r="R389" s="95"/>
      <c r="S389" s="95"/>
      <c r="T389" s="130">
        <f>ROUNDDOWN(IF(B389&lt;&gt;"",IF(VLOOKUP(B389,Maßnahmen[#All],5,FALSE)=0,S389*VLOOKUP(B389,Maßnahmen[#All],6,FALSE),MIN(VLOOKUP(B389,Maßnahmen[#All],5,FALSE),S389*VLOOKUP(B389,Maßnahmen[#All],6,FALSE))),S389),2)</f>
        <v>0</v>
      </c>
      <c r="U389" s="137"/>
      <c r="V389" s="104"/>
      <c r="W389" s="139">
        <f>ROUNDDOWN(IF(B389&lt;&gt;"",IF(VLOOKUP(B389,Maßnahmen[#All],5,FALSE)=0,U389*VLOOKUP(B389,Maßnahmen[#All],6,FALSE),MIN(VLOOKUP(B389,Maßnahmen[#All],5,FALSE),U389*VLOOKUP(B389,Maßnahmen[#All],6,FALSE))),U389),2)</f>
        <v>0</v>
      </c>
      <c r="X389" s="182"/>
      <c r="Y389" s="175"/>
      <c r="Z389" s="20">
        <f t="shared" si="35"/>
        <v>100</v>
      </c>
      <c r="AA389">
        <f t="shared" si="38"/>
        <v>0</v>
      </c>
    </row>
    <row r="390" spans="1:27" ht="21" customHeight="1" x14ac:dyDescent="0.25">
      <c r="A390" s="101"/>
      <c r="B390" s="102"/>
      <c r="C390" s="147" t="str">
        <f>IF($B390="","",VLOOKUP($B390,Maßnahmen[],2,FALSE))</f>
        <v/>
      </c>
      <c r="D390" s="147" t="str">
        <f>IF($B390="","",VLOOKUP($B390,Maßnahmen[],3,FALSE))</f>
        <v/>
      </c>
      <c r="E390" s="147" t="str">
        <f>IF($B390="","",VLOOKUP($B390,Maßnahmen[],4,FALSE))</f>
        <v/>
      </c>
      <c r="F390" s="102"/>
      <c r="G390" s="102"/>
      <c r="H390" s="149"/>
      <c r="I390" s="103"/>
      <c r="J390" s="116" t="str">
        <f t="shared" si="36"/>
        <v/>
      </c>
      <c r="K390" s="89"/>
      <c r="L390" s="93"/>
      <c r="M390" s="90"/>
      <c r="N390" s="104"/>
      <c r="O390" s="105"/>
      <c r="P390" s="81" t="str">
        <f t="shared" si="34"/>
        <v/>
      </c>
      <c r="Q390" s="81" t="str">
        <f t="shared" si="37"/>
        <v/>
      </c>
      <c r="R390" s="95"/>
      <c r="S390" s="95"/>
      <c r="T390" s="130">
        <f>ROUNDDOWN(IF(B390&lt;&gt;"",IF(VLOOKUP(B390,Maßnahmen[#All],5,FALSE)=0,S390*VLOOKUP(B390,Maßnahmen[#All],6,FALSE),MIN(VLOOKUP(B390,Maßnahmen[#All],5,FALSE),S390*VLOOKUP(B390,Maßnahmen[#All],6,FALSE))),S390),2)</f>
        <v>0</v>
      </c>
      <c r="U390" s="137"/>
      <c r="V390" s="104"/>
      <c r="W390" s="139">
        <f>ROUNDDOWN(IF(B390&lt;&gt;"",IF(VLOOKUP(B390,Maßnahmen[#All],5,FALSE)=0,U390*VLOOKUP(B390,Maßnahmen[#All],6,FALSE),MIN(VLOOKUP(B390,Maßnahmen[#All],5,FALSE),U390*VLOOKUP(B390,Maßnahmen[#All],6,FALSE))),U390),2)</f>
        <v>0</v>
      </c>
      <c r="X390" s="182"/>
      <c r="Y390" s="175"/>
      <c r="Z390" s="20">
        <f t="shared" si="35"/>
        <v>100</v>
      </c>
      <c r="AA390">
        <f t="shared" si="38"/>
        <v>0</v>
      </c>
    </row>
    <row r="391" spans="1:27" ht="21" customHeight="1" x14ac:dyDescent="0.25">
      <c r="A391" s="101"/>
      <c r="B391" s="102"/>
      <c r="C391" s="147" t="str">
        <f>IF($B391="","",VLOOKUP($B391,Maßnahmen[],2,FALSE))</f>
        <v/>
      </c>
      <c r="D391" s="147" t="str">
        <f>IF($B391="","",VLOOKUP($B391,Maßnahmen[],3,FALSE))</f>
        <v/>
      </c>
      <c r="E391" s="147" t="str">
        <f>IF($B391="","",VLOOKUP($B391,Maßnahmen[],4,FALSE))</f>
        <v/>
      </c>
      <c r="F391" s="102"/>
      <c r="G391" s="102"/>
      <c r="H391" s="149"/>
      <c r="I391" s="103"/>
      <c r="J391" s="116" t="str">
        <f t="shared" si="36"/>
        <v/>
      </c>
      <c r="K391" s="89"/>
      <c r="L391" s="93"/>
      <c r="M391" s="90"/>
      <c r="N391" s="104"/>
      <c r="O391" s="105"/>
      <c r="P391" s="81" t="str">
        <f t="shared" si="34"/>
        <v/>
      </c>
      <c r="Q391" s="81" t="str">
        <f t="shared" si="37"/>
        <v/>
      </c>
      <c r="R391" s="95"/>
      <c r="S391" s="95"/>
      <c r="T391" s="130">
        <f>ROUNDDOWN(IF(B391&lt;&gt;"",IF(VLOOKUP(B391,Maßnahmen[#All],5,FALSE)=0,S391*VLOOKUP(B391,Maßnahmen[#All],6,FALSE),MIN(VLOOKUP(B391,Maßnahmen[#All],5,FALSE),S391*VLOOKUP(B391,Maßnahmen[#All],6,FALSE))),S391),2)</f>
        <v>0</v>
      </c>
      <c r="U391" s="137"/>
      <c r="V391" s="104"/>
      <c r="W391" s="139">
        <f>ROUNDDOWN(IF(B391&lt;&gt;"",IF(VLOOKUP(B391,Maßnahmen[#All],5,FALSE)=0,U391*VLOOKUP(B391,Maßnahmen[#All],6,FALSE),MIN(VLOOKUP(B391,Maßnahmen[#All],5,FALSE),U391*VLOOKUP(B391,Maßnahmen[#All],6,FALSE))),U391),2)</f>
        <v>0</v>
      </c>
      <c r="X391" s="182"/>
      <c r="Y391" s="175"/>
      <c r="Z391" s="20">
        <f t="shared" si="35"/>
        <v>100</v>
      </c>
      <c r="AA391">
        <f t="shared" si="38"/>
        <v>0</v>
      </c>
    </row>
    <row r="392" spans="1:27" ht="21" customHeight="1" x14ac:dyDescent="0.25">
      <c r="A392" s="101"/>
      <c r="B392" s="102"/>
      <c r="C392" s="147" t="str">
        <f>IF($B392="","",VLOOKUP($B392,Maßnahmen[],2,FALSE))</f>
        <v/>
      </c>
      <c r="D392" s="147" t="str">
        <f>IF($B392="","",VLOOKUP($B392,Maßnahmen[],3,FALSE))</f>
        <v/>
      </c>
      <c r="E392" s="147" t="str">
        <f>IF($B392="","",VLOOKUP($B392,Maßnahmen[],4,FALSE))</f>
        <v/>
      </c>
      <c r="F392" s="102"/>
      <c r="G392" s="102"/>
      <c r="H392" s="149"/>
      <c r="I392" s="103"/>
      <c r="J392" s="116" t="str">
        <f t="shared" si="36"/>
        <v/>
      </c>
      <c r="K392" s="89"/>
      <c r="L392" s="93"/>
      <c r="M392" s="90"/>
      <c r="N392" s="104"/>
      <c r="O392" s="105"/>
      <c r="P392" s="81" t="str">
        <f t="shared" si="34"/>
        <v/>
      </c>
      <c r="Q392" s="81" t="str">
        <f t="shared" si="37"/>
        <v/>
      </c>
      <c r="R392" s="95"/>
      <c r="S392" s="95"/>
      <c r="T392" s="130">
        <f>ROUNDDOWN(IF(B392&lt;&gt;"",IF(VLOOKUP(B392,Maßnahmen[#All],5,FALSE)=0,S392*VLOOKUP(B392,Maßnahmen[#All],6,FALSE),MIN(VLOOKUP(B392,Maßnahmen[#All],5,FALSE),S392*VLOOKUP(B392,Maßnahmen[#All],6,FALSE))),S392),2)</f>
        <v>0</v>
      </c>
      <c r="U392" s="137"/>
      <c r="V392" s="104"/>
      <c r="W392" s="139">
        <f>ROUNDDOWN(IF(B392&lt;&gt;"",IF(VLOOKUP(B392,Maßnahmen[#All],5,FALSE)=0,U392*VLOOKUP(B392,Maßnahmen[#All],6,FALSE),MIN(VLOOKUP(B392,Maßnahmen[#All],5,FALSE),U392*VLOOKUP(B392,Maßnahmen[#All],6,FALSE))),U392),2)</f>
        <v>0</v>
      </c>
      <c r="X392" s="182"/>
      <c r="Y392" s="175"/>
      <c r="Z392" s="20">
        <f t="shared" si="35"/>
        <v>100</v>
      </c>
      <c r="AA392">
        <f t="shared" si="38"/>
        <v>0</v>
      </c>
    </row>
    <row r="393" spans="1:27" ht="21" customHeight="1" x14ac:dyDescent="0.25">
      <c r="A393" s="101"/>
      <c r="B393" s="102"/>
      <c r="C393" s="147" t="str">
        <f>IF($B393="","",VLOOKUP($B393,Maßnahmen[],2,FALSE))</f>
        <v/>
      </c>
      <c r="D393" s="147" t="str">
        <f>IF($B393="","",VLOOKUP($B393,Maßnahmen[],3,FALSE))</f>
        <v/>
      </c>
      <c r="E393" s="147" t="str">
        <f>IF($B393="","",VLOOKUP($B393,Maßnahmen[],4,FALSE))</f>
        <v/>
      </c>
      <c r="F393" s="102"/>
      <c r="G393" s="102"/>
      <c r="H393" s="149"/>
      <c r="I393" s="103"/>
      <c r="J393" s="116" t="str">
        <f t="shared" si="36"/>
        <v/>
      </c>
      <c r="K393" s="89"/>
      <c r="L393" s="93"/>
      <c r="M393" s="90"/>
      <c r="N393" s="104"/>
      <c r="O393" s="105"/>
      <c r="P393" s="81" t="str">
        <f t="shared" si="34"/>
        <v/>
      </c>
      <c r="Q393" s="81" t="str">
        <f t="shared" si="37"/>
        <v/>
      </c>
      <c r="R393" s="95"/>
      <c r="S393" s="95"/>
      <c r="T393" s="130">
        <f>ROUNDDOWN(IF(B393&lt;&gt;"",IF(VLOOKUP(B393,Maßnahmen[#All],5,FALSE)=0,S393*VLOOKUP(B393,Maßnahmen[#All],6,FALSE),MIN(VLOOKUP(B393,Maßnahmen[#All],5,FALSE),S393*VLOOKUP(B393,Maßnahmen[#All],6,FALSE))),S393),2)</f>
        <v>0</v>
      </c>
      <c r="U393" s="137"/>
      <c r="V393" s="104"/>
      <c r="W393" s="139">
        <f>ROUNDDOWN(IF(B393&lt;&gt;"",IF(VLOOKUP(B393,Maßnahmen[#All],5,FALSE)=0,U393*VLOOKUP(B393,Maßnahmen[#All],6,FALSE),MIN(VLOOKUP(B393,Maßnahmen[#All],5,FALSE),U393*VLOOKUP(B393,Maßnahmen[#All],6,FALSE))),U393),2)</f>
        <v>0</v>
      </c>
      <c r="X393" s="182"/>
      <c r="Y393" s="175"/>
      <c r="Z393" s="20">
        <f t="shared" si="35"/>
        <v>100</v>
      </c>
      <c r="AA393">
        <f t="shared" si="38"/>
        <v>0</v>
      </c>
    </row>
    <row r="394" spans="1:27" ht="21" customHeight="1" x14ac:dyDescent="0.25">
      <c r="A394" s="101"/>
      <c r="B394" s="102"/>
      <c r="C394" s="147" t="str">
        <f>IF($B394="","",VLOOKUP($B394,Maßnahmen[],2,FALSE))</f>
        <v/>
      </c>
      <c r="D394" s="147" t="str">
        <f>IF($B394="","",VLOOKUP($B394,Maßnahmen[],3,FALSE))</f>
        <v/>
      </c>
      <c r="E394" s="147" t="str">
        <f>IF($B394="","",VLOOKUP($B394,Maßnahmen[],4,FALSE))</f>
        <v/>
      </c>
      <c r="F394" s="102"/>
      <c r="G394" s="102"/>
      <c r="H394" s="149"/>
      <c r="I394" s="103"/>
      <c r="J394" s="116" t="str">
        <f t="shared" si="36"/>
        <v/>
      </c>
      <c r="K394" s="89"/>
      <c r="L394" s="93"/>
      <c r="M394" s="90"/>
      <c r="N394" s="104"/>
      <c r="O394" s="105"/>
      <c r="P394" s="81" t="str">
        <f t="shared" ref="P394:P457" si="39">IF(M394="","",ROUND(((M394-N394)/Z394*AA394),2))</f>
        <v/>
      </c>
      <c r="Q394" s="81" t="str">
        <f t="shared" si="37"/>
        <v/>
      </c>
      <c r="R394" s="95"/>
      <c r="S394" s="95"/>
      <c r="T394" s="130">
        <f>ROUNDDOWN(IF(B394&lt;&gt;"",IF(VLOOKUP(B394,Maßnahmen[#All],5,FALSE)=0,S394*VLOOKUP(B394,Maßnahmen[#All],6,FALSE),MIN(VLOOKUP(B394,Maßnahmen[#All],5,FALSE),S394*VLOOKUP(B394,Maßnahmen[#All],6,FALSE))),S394),2)</f>
        <v>0</v>
      </c>
      <c r="U394" s="137"/>
      <c r="V394" s="104"/>
      <c r="W394" s="139">
        <f>ROUNDDOWN(IF(B394&lt;&gt;"",IF(VLOOKUP(B394,Maßnahmen[#All],5,FALSE)=0,U394*VLOOKUP(B394,Maßnahmen[#All],6,FALSE),MIN(VLOOKUP(B394,Maßnahmen[#All],5,FALSE),U394*VLOOKUP(B394,Maßnahmen[#All],6,FALSE))),U394),2)</f>
        <v>0</v>
      </c>
      <c r="X394" s="182"/>
      <c r="Y394" s="175"/>
      <c r="Z394" s="20">
        <f t="shared" ref="Z394:Z457" si="40">100+O394</f>
        <v>100</v>
      </c>
      <c r="AA394">
        <f t="shared" si="38"/>
        <v>0</v>
      </c>
    </row>
    <row r="395" spans="1:27" ht="21" customHeight="1" x14ac:dyDescent="0.25">
      <c r="A395" s="101"/>
      <c r="B395" s="102"/>
      <c r="C395" s="147" t="str">
        <f>IF($B395="","",VLOOKUP($B395,Maßnahmen[],2,FALSE))</f>
        <v/>
      </c>
      <c r="D395" s="147" t="str">
        <f>IF($B395="","",VLOOKUP($B395,Maßnahmen[],3,FALSE))</f>
        <v/>
      </c>
      <c r="E395" s="147" t="str">
        <f>IF($B395="","",VLOOKUP($B395,Maßnahmen[],4,FALSE))</f>
        <v/>
      </c>
      <c r="F395" s="102"/>
      <c r="G395" s="102"/>
      <c r="H395" s="149"/>
      <c r="I395" s="103"/>
      <c r="J395" s="116" t="str">
        <f t="shared" si="36"/>
        <v/>
      </c>
      <c r="K395" s="89"/>
      <c r="L395" s="93"/>
      <c r="M395" s="90"/>
      <c r="N395" s="104"/>
      <c r="O395" s="105"/>
      <c r="P395" s="81" t="str">
        <f t="shared" si="39"/>
        <v/>
      </c>
      <c r="Q395" s="81" t="str">
        <f t="shared" si="37"/>
        <v/>
      </c>
      <c r="R395" s="95"/>
      <c r="S395" s="95"/>
      <c r="T395" s="130">
        <f>ROUNDDOWN(IF(B395&lt;&gt;"",IF(VLOOKUP(B395,Maßnahmen[#All],5,FALSE)=0,S395*VLOOKUP(B395,Maßnahmen[#All],6,FALSE),MIN(VLOOKUP(B395,Maßnahmen[#All],5,FALSE),S395*VLOOKUP(B395,Maßnahmen[#All],6,FALSE))),S395),2)</f>
        <v>0</v>
      </c>
      <c r="U395" s="137"/>
      <c r="V395" s="104"/>
      <c r="W395" s="139">
        <f>ROUNDDOWN(IF(B395&lt;&gt;"",IF(VLOOKUP(B395,Maßnahmen[#All],5,FALSE)=0,U395*VLOOKUP(B395,Maßnahmen[#All],6,FALSE),MIN(VLOOKUP(B395,Maßnahmen[#All],5,FALSE),U395*VLOOKUP(B395,Maßnahmen[#All],6,FALSE))),U395),2)</f>
        <v>0</v>
      </c>
      <c r="X395" s="182"/>
      <c r="Y395" s="175"/>
      <c r="Z395" s="20">
        <f t="shared" si="40"/>
        <v>100</v>
      </c>
      <c r="AA395">
        <f t="shared" si="38"/>
        <v>0</v>
      </c>
    </row>
    <row r="396" spans="1:27" ht="21" customHeight="1" x14ac:dyDescent="0.25">
      <c r="A396" s="101"/>
      <c r="B396" s="102"/>
      <c r="C396" s="147" t="str">
        <f>IF($B396="","",VLOOKUP($B396,Maßnahmen[],2,FALSE))</f>
        <v/>
      </c>
      <c r="D396" s="147" t="str">
        <f>IF($B396="","",VLOOKUP($B396,Maßnahmen[],3,FALSE))</f>
        <v/>
      </c>
      <c r="E396" s="147" t="str">
        <f>IF($B396="","",VLOOKUP($B396,Maßnahmen[],4,FALSE))</f>
        <v/>
      </c>
      <c r="F396" s="102"/>
      <c r="G396" s="102"/>
      <c r="H396" s="149"/>
      <c r="I396" s="103"/>
      <c r="J396" s="116" t="str">
        <f t="shared" si="36"/>
        <v/>
      </c>
      <c r="K396" s="89"/>
      <c r="L396" s="93"/>
      <c r="M396" s="90"/>
      <c r="N396" s="104"/>
      <c r="O396" s="105"/>
      <c r="P396" s="81" t="str">
        <f t="shared" si="39"/>
        <v/>
      </c>
      <c r="Q396" s="81" t="str">
        <f t="shared" si="37"/>
        <v/>
      </c>
      <c r="R396" s="95"/>
      <c r="S396" s="95"/>
      <c r="T396" s="130">
        <f>ROUNDDOWN(IF(B396&lt;&gt;"",IF(VLOOKUP(B396,Maßnahmen[#All],5,FALSE)=0,S396*VLOOKUP(B396,Maßnahmen[#All],6,FALSE),MIN(VLOOKUP(B396,Maßnahmen[#All],5,FALSE),S396*VLOOKUP(B396,Maßnahmen[#All],6,FALSE))),S396),2)</f>
        <v>0</v>
      </c>
      <c r="U396" s="137"/>
      <c r="V396" s="104"/>
      <c r="W396" s="139">
        <f>ROUNDDOWN(IF(B396&lt;&gt;"",IF(VLOOKUP(B396,Maßnahmen[#All],5,FALSE)=0,U396*VLOOKUP(B396,Maßnahmen[#All],6,FALSE),MIN(VLOOKUP(B396,Maßnahmen[#All],5,FALSE),U396*VLOOKUP(B396,Maßnahmen[#All],6,FALSE))),U396),2)</f>
        <v>0</v>
      </c>
      <c r="X396" s="182"/>
      <c r="Y396" s="175"/>
      <c r="Z396" s="20">
        <f t="shared" si="40"/>
        <v>100</v>
      </c>
      <c r="AA396">
        <f t="shared" si="38"/>
        <v>0</v>
      </c>
    </row>
    <row r="397" spans="1:27" ht="21" customHeight="1" x14ac:dyDescent="0.25">
      <c r="A397" s="101"/>
      <c r="B397" s="102"/>
      <c r="C397" s="147" t="str">
        <f>IF($B397="","",VLOOKUP($B397,Maßnahmen[],2,FALSE))</f>
        <v/>
      </c>
      <c r="D397" s="147" t="str">
        <f>IF($B397="","",VLOOKUP($B397,Maßnahmen[],3,FALSE))</f>
        <v/>
      </c>
      <c r="E397" s="147" t="str">
        <f>IF($B397="","",VLOOKUP($B397,Maßnahmen[],4,FALSE))</f>
        <v/>
      </c>
      <c r="F397" s="102"/>
      <c r="G397" s="102"/>
      <c r="H397" s="149"/>
      <c r="I397" s="103"/>
      <c r="J397" s="116" t="str">
        <f t="shared" si="36"/>
        <v/>
      </c>
      <c r="K397" s="89"/>
      <c r="L397" s="93"/>
      <c r="M397" s="90"/>
      <c r="N397" s="104"/>
      <c r="O397" s="105"/>
      <c r="P397" s="81" t="str">
        <f t="shared" si="39"/>
        <v/>
      </c>
      <c r="Q397" s="81" t="str">
        <f t="shared" si="37"/>
        <v/>
      </c>
      <c r="R397" s="95"/>
      <c r="S397" s="95"/>
      <c r="T397" s="130">
        <f>ROUNDDOWN(IF(B397&lt;&gt;"",IF(VLOOKUP(B397,Maßnahmen[#All],5,FALSE)=0,S397*VLOOKUP(B397,Maßnahmen[#All],6,FALSE),MIN(VLOOKUP(B397,Maßnahmen[#All],5,FALSE),S397*VLOOKUP(B397,Maßnahmen[#All],6,FALSE))),S397),2)</f>
        <v>0</v>
      </c>
      <c r="U397" s="137"/>
      <c r="V397" s="104"/>
      <c r="W397" s="139">
        <f>ROUNDDOWN(IF(B397&lt;&gt;"",IF(VLOOKUP(B397,Maßnahmen[#All],5,FALSE)=0,U397*VLOOKUP(B397,Maßnahmen[#All],6,FALSE),MIN(VLOOKUP(B397,Maßnahmen[#All],5,FALSE),U397*VLOOKUP(B397,Maßnahmen[#All],6,FALSE))),U397),2)</f>
        <v>0</v>
      </c>
      <c r="X397" s="182"/>
      <c r="Y397" s="175"/>
      <c r="Z397" s="20">
        <f t="shared" si="40"/>
        <v>100</v>
      </c>
      <c r="AA397">
        <f t="shared" si="38"/>
        <v>0</v>
      </c>
    </row>
    <row r="398" spans="1:27" ht="21" customHeight="1" x14ac:dyDescent="0.25">
      <c r="A398" s="101"/>
      <c r="B398" s="102"/>
      <c r="C398" s="147" t="str">
        <f>IF($B398="","",VLOOKUP($B398,Maßnahmen[],2,FALSE))</f>
        <v/>
      </c>
      <c r="D398" s="147" t="str">
        <f>IF($B398="","",VLOOKUP($B398,Maßnahmen[],3,FALSE))</f>
        <v/>
      </c>
      <c r="E398" s="147" t="str">
        <f>IF($B398="","",VLOOKUP($B398,Maßnahmen[],4,FALSE))</f>
        <v/>
      </c>
      <c r="F398" s="102"/>
      <c r="G398" s="102"/>
      <c r="H398" s="149"/>
      <c r="I398" s="103"/>
      <c r="J398" s="116" t="str">
        <f t="shared" si="36"/>
        <v/>
      </c>
      <c r="K398" s="89"/>
      <c r="L398" s="93"/>
      <c r="M398" s="90"/>
      <c r="N398" s="104"/>
      <c r="O398" s="105"/>
      <c r="P398" s="81" t="str">
        <f t="shared" si="39"/>
        <v/>
      </c>
      <c r="Q398" s="81" t="str">
        <f t="shared" si="37"/>
        <v/>
      </c>
      <c r="R398" s="95"/>
      <c r="S398" s="95"/>
      <c r="T398" s="130">
        <f>ROUNDDOWN(IF(B398&lt;&gt;"",IF(VLOOKUP(B398,Maßnahmen[#All],5,FALSE)=0,S398*VLOOKUP(B398,Maßnahmen[#All],6,FALSE),MIN(VLOOKUP(B398,Maßnahmen[#All],5,FALSE),S398*VLOOKUP(B398,Maßnahmen[#All],6,FALSE))),S398),2)</f>
        <v>0</v>
      </c>
      <c r="U398" s="137"/>
      <c r="V398" s="104"/>
      <c r="W398" s="139">
        <f>ROUNDDOWN(IF(B398&lt;&gt;"",IF(VLOOKUP(B398,Maßnahmen[#All],5,FALSE)=0,U398*VLOOKUP(B398,Maßnahmen[#All],6,FALSE),MIN(VLOOKUP(B398,Maßnahmen[#All],5,FALSE),U398*VLOOKUP(B398,Maßnahmen[#All],6,FALSE))),U398),2)</f>
        <v>0</v>
      </c>
      <c r="X398" s="182"/>
      <c r="Y398" s="175"/>
      <c r="Z398" s="20">
        <f t="shared" si="40"/>
        <v>100</v>
      </c>
      <c r="AA398">
        <f t="shared" si="38"/>
        <v>0</v>
      </c>
    </row>
    <row r="399" spans="1:27" ht="21" customHeight="1" x14ac:dyDescent="0.25">
      <c r="A399" s="101"/>
      <c r="B399" s="102"/>
      <c r="C399" s="147" t="str">
        <f>IF($B399="","",VLOOKUP($B399,Maßnahmen[],2,FALSE))</f>
        <v/>
      </c>
      <c r="D399" s="147" t="str">
        <f>IF($B399="","",VLOOKUP($B399,Maßnahmen[],3,FALSE))</f>
        <v/>
      </c>
      <c r="E399" s="147" t="str">
        <f>IF($B399="","",VLOOKUP($B399,Maßnahmen[],4,FALSE))</f>
        <v/>
      </c>
      <c r="F399" s="102"/>
      <c r="G399" s="102"/>
      <c r="H399" s="149"/>
      <c r="I399" s="103"/>
      <c r="J399" s="116" t="str">
        <f t="shared" si="36"/>
        <v/>
      </c>
      <c r="K399" s="89"/>
      <c r="L399" s="93"/>
      <c r="M399" s="90"/>
      <c r="N399" s="104"/>
      <c r="O399" s="105"/>
      <c r="P399" s="81" t="str">
        <f t="shared" si="39"/>
        <v/>
      </c>
      <c r="Q399" s="81" t="str">
        <f t="shared" si="37"/>
        <v/>
      </c>
      <c r="R399" s="95"/>
      <c r="S399" s="95"/>
      <c r="T399" s="130">
        <f>ROUNDDOWN(IF(B399&lt;&gt;"",IF(VLOOKUP(B399,Maßnahmen[#All],5,FALSE)=0,S399*VLOOKUP(B399,Maßnahmen[#All],6,FALSE),MIN(VLOOKUP(B399,Maßnahmen[#All],5,FALSE),S399*VLOOKUP(B399,Maßnahmen[#All],6,FALSE))),S399),2)</f>
        <v>0</v>
      </c>
      <c r="U399" s="137"/>
      <c r="V399" s="104"/>
      <c r="W399" s="139">
        <f>ROUNDDOWN(IF(B399&lt;&gt;"",IF(VLOOKUP(B399,Maßnahmen[#All],5,FALSE)=0,U399*VLOOKUP(B399,Maßnahmen[#All],6,FALSE),MIN(VLOOKUP(B399,Maßnahmen[#All],5,FALSE),U399*VLOOKUP(B399,Maßnahmen[#All],6,FALSE))),U399),2)</f>
        <v>0</v>
      </c>
      <c r="X399" s="182"/>
      <c r="Y399" s="175"/>
      <c r="Z399" s="20">
        <f t="shared" si="40"/>
        <v>100</v>
      </c>
      <c r="AA399">
        <f t="shared" si="38"/>
        <v>0</v>
      </c>
    </row>
    <row r="400" spans="1:27" ht="21" customHeight="1" x14ac:dyDescent="0.25">
      <c r="A400" s="101"/>
      <c r="B400" s="102"/>
      <c r="C400" s="147" t="str">
        <f>IF($B400="","",VLOOKUP($B400,Maßnahmen[],2,FALSE))</f>
        <v/>
      </c>
      <c r="D400" s="147" t="str">
        <f>IF($B400="","",VLOOKUP($B400,Maßnahmen[],3,FALSE))</f>
        <v/>
      </c>
      <c r="E400" s="147" t="str">
        <f>IF($B400="","",VLOOKUP($B400,Maßnahmen[],4,FALSE))</f>
        <v/>
      </c>
      <c r="F400" s="102"/>
      <c r="G400" s="102"/>
      <c r="H400" s="149"/>
      <c r="I400" s="103"/>
      <c r="J400" s="116" t="str">
        <f t="shared" si="36"/>
        <v/>
      </c>
      <c r="K400" s="89"/>
      <c r="L400" s="93"/>
      <c r="M400" s="90"/>
      <c r="N400" s="104"/>
      <c r="O400" s="105"/>
      <c r="P400" s="81" t="str">
        <f t="shared" si="39"/>
        <v/>
      </c>
      <c r="Q400" s="81" t="str">
        <f t="shared" si="37"/>
        <v/>
      </c>
      <c r="R400" s="95"/>
      <c r="S400" s="95"/>
      <c r="T400" s="130">
        <f>ROUNDDOWN(IF(B400&lt;&gt;"",IF(VLOOKUP(B400,Maßnahmen[#All],5,FALSE)=0,S400*VLOOKUP(B400,Maßnahmen[#All],6,FALSE),MIN(VLOOKUP(B400,Maßnahmen[#All],5,FALSE),S400*VLOOKUP(B400,Maßnahmen[#All],6,FALSE))),S400),2)</f>
        <v>0</v>
      </c>
      <c r="U400" s="137"/>
      <c r="V400" s="104"/>
      <c r="W400" s="139">
        <f>ROUNDDOWN(IF(B400&lt;&gt;"",IF(VLOOKUP(B400,Maßnahmen[#All],5,FALSE)=0,U400*VLOOKUP(B400,Maßnahmen[#All],6,FALSE),MIN(VLOOKUP(B400,Maßnahmen[#All],5,FALSE),U400*VLOOKUP(B400,Maßnahmen[#All],6,FALSE))),U400),2)</f>
        <v>0</v>
      </c>
      <c r="X400" s="182"/>
      <c r="Y400" s="175"/>
      <c r="Z400" s="20">
        <f t="shared" si="40"/>
        <v>100</v>
      </c>
      <c r="AA400">
        <f t="shared" si="38"/>
        <v>0</v>
      </c>
    </row>
    <row r="401" spans="1:27" ht="21" customHeight="1" x14ac:dyDescent="0.25">
      <c r="A401" s="101"/>
      <c r="B401" s="102"/>
      <c r="C401" s="147" t="str">
        <f>IF($B401="","",VLOOKUP($B401,Maßnahmen[],2,FALSE))</f>
        <v/>
      </c>
      <c r="D401" s="147" t="str">
        <f>IF($B401="","",VLOOKUP($B401,Maßnahmen[],3,FALSE))</f>
        <v/>
      </c>
      <c r="E401" s="147" t="str">
        <f>IF($B401="","",VLOOKUP($B401,Maßnahmen[],4,FALSE))</f>
        <v/>
      </c>
      <c r="F401" s="102"/>
      <c r="G401" s="102"/>
      <c r="H401" s="149"/>
      <c r="I401" s="103"/>
      <c r="J401" s="116" t="str">
        <f t="shared" si="36"/>
        <v/>
      </c>
      <c r="K401" s="89"/>
      <c r="L401" s="93"/>
      <c r="M401" s="90"/>
      <c r="N401" s="104"/>
      <c r="O401" s="105"/>
      <c r="P401" s="81" t="str">
        <f t="shared" si="39"/>
        <v/>
      </c>
      <c r="Q401" s="81" t="str">
        <f t="shared" si="37"/>
        <v/>
      </c>
      <c r="R401" s="95"/>
      <c r="S401" s="95"/>
      <c r="T401" s="130">
        <f>ROUNDDOWN(IF(B401&lt;&gt;"",IF(VLOOKUP(B401,Maßnahmen[#All],5,FALSE)=0,S401*VLOOKUP(B401,Maßnahmen[#All],6,FALSE),MIN(VLOOKUP(B401,Maßnahmen[#All],5,FALSE),S401*VLOOKUP(B401,Maßnahmen[#All],6,FALSE))),S401),2)</f>
        <v>0</v>
      </c>
      <c r="U401" s="137"/>
      <c r="V401" s="104"/>
      <c r="W401" s="139">
        <f>ROUNDDOWN(IF(B401&lt;&gt;"",IF(VLOOKUP(B401,Maßnahmen[#All],5,FALSE)=0,U401*VLOOKUP(B401,Maßnahmen[#All],6,FALSE),MIN(VLOOKUP(B401,Maßnahmen[#All],5,FALSE),U401*VLOOKUP(B401,Maßnahmen[#All],6,FALSE))),U401),2)</f>
        <v>0</v>
      </c>
      <c r="X401" s="182"/>
      <c r="Y401" s="175"/>
      <c r="Z401" s="20">
        <f t="shared" si="40"/>
        <v>100</v>
      </c>
      <c r="AA401">
        <f t="shared" si="38"/>
        <v>0</v>
      </c>
    </row>
    <row r="402" spans="1:27" ht="21" customHeight="1" x14ac:dyDescent="0.25">
      <c r="A402" s="101"/>
      <c r="B402" s="102"/>
      <c r="C402" s="147" t="str">
        <f>IF($B402="","",VLOOKUP($B402,Maßnahmen[],2,FALSE))</f>
        <v/>
      </c>
      <c r="D402" s="147" t="str">
        <f>IF($B402="","",VLOOKUP($B402,Maßnahmen[],3,FALSE))</f>
        <v/>
      </c>
      <c r="E402" s="147" t="str">
        <f>IF($B402="","",VLOOKUP($B402,Maßnahmen[],4,FALSE))</f>
        <v/>
      </c>
      <c r="F402" s="102"/>
      <c r="G402" s="102"/>
      <c r="H402" s="149"/>
      <c r="I402" s="103"/>
      <c r="J402" s="116" t="str">
        <f t="shared" si="36"/>
        <v/>
      </c>
      <c r="K402" s="89"/>
      <c r="L402" s="93"/>
      <c r="M402" s="90"/>
      <c r="N402" s="104"/>
      <c r="O402" s="105"/>
      <c r="P402" s="81" t="str">
        <f t="shared" si="39"/>
        <v/>
      </c>
      <c r="Q402" s="81" t="str">
        <f t="shared" si="37"/>
        <v/>
      </c>
      <c r="R402" s="95"/>
      <c r="S402" s="95"/>
      <c r="T402" s="130">
        <f>ROUNDDOWN(IF(B402&lt;&gt;"",IF(VLOOKUP(B402,Maßnahmen[#All],5,FALSE)=0,S402*VLOOKUP(B402,Maßnahmen[#All],6,FALSE),MIN(VLOOKUP(B402,Maßnahmen[#All],5,FALSE),S402*VLOOKUP(B402,Maßnahmen[#All],6,FALSE))),S402),2)</f>
        <v>0</v>
      </c>
      <c r="U402" s="137"/>
      <c r="V402" s="104"/>
      <c r="W402" s="139">
        <f>ROUNDDOWN(IF(B402&lt;&gt;"",IF(VLOOKUP(B402,Maßnahmen[#All],5,FALSE)=0,U402*VLOOKUP(B402,Maßnahmen[#All],6,FALSE),MIN(VLOOKUP(B402,Maßnahmen[#All],5,FALSE),U402*VLOOKUP(B402,Maßnahmen[#All],6,FALSE))),U402),2)</f>
        <v>0</v>
      </c>
      <c r="X402" s="182"/>
      <c r="Y402" s="175"/>
      <c r="Z402" s="20">
        <f t="shared" si="40"/>
        <v>100</v>
      </c>
      <c r="AA402">
        <f t="shared" si="38"/>
        <v>0</v>
      </c>
    </row>
    <row r="403" spans="1:27" ht="21" customHeight="1" x14ac:dyDescent="0.25">
      <c r="A403" s="101"/>
      <c r="B403" s="102"/>
      <c r="C403" s="147" t="str">
        <f>IF($B403="","",VLOOKUP($B403,Maßnahmen[],2,FALSE))</f>
        <v/>
      </c>
      <c r="D403" s="147" t="str">
        <f>IF($B403="","",VLOOKUP($B403,Maßnahmen[],3,FALSE))</f>
        <v/>
      </c>
      <c r="E403" s="147" t="str">
        <f>IF($B403="","",VLOOKUP($B403,Maßnahmen[],4,FALSE))</f>
        <v/>
      </c>
      <c r="F403" s="102"/>
      <c r="G403" s="102"/>
      <c r="H403" s="149"/>
      <c r="I403" s="103"/>
      <c r="J403" s="116" t="str">
        <f t="shared" si="36"/>
        <v/>
      </c>
      <c r="K403" s="89"/>
      <c r="L403" s="93"/>
      <c r="M403" s="90"/>
      <c r="N403" s="104"/>
      <c r="O403" s="105"/>
      <c r="P403" s="81" t="str">
        <f t="shared" si="39"/>
        <v/>
      </c>
      <c r="Q403" s="81" t="str">
        <f t="shared" si="37"/>
        <v/>
      </c>
      <c r="R403" s="95"/>
      <c r="S403" s="95"/>
      <c r="T403" s="130">
        <f>ROUNDDOWN(IF(B403&lt;&gt;"",IF(VLOOKUP(B403,Maßnahmen[#All],5,FALSE)=0,S403*VLOOKUP(B403,Maßnahmen[#All],6,FALSE),MIN(VLOOKUP(B403,Maßnahmen[#All],5,FALSE),S403*VLOOKUP(B403,Maßnahmen[#All],6,FALSE))),S403),2)</f>
        <v>0</v>
      </c>
      <c r="U403" s="137"/>
      <c r="V403" s="104"/>
      <c r="W403" s="139">
        <f>ROUNDDOWN(IF(B403&lt;&gt;"",IF(VLOOKUP(B403,Maßnahmen[#All],5,FALSE)=0,U403*VLOOKUP(B403,Maßnahmen[#All],6,FALSE),MIN(VLOOKUP(B403,Maßnahmen[#All],5,FALSE),U403*VLOOKUP(B403,Maßnahmen[#All],6,FALSE))),U403),2)</f>
        <v>0</v>
      </c>
      <c r="X403" s="182"/>
      <c r="Y403" s="175"/>
      <c r="Z403" s="20">
        <f t="shared" si="40"/>
        <v>100</v>
      </c>
      <c r="AA403">
        <f t="shared" si="38"/>
        <v>0</v>
      </c>
    </row>
    <row r="404" spans="1:27" ht="21" customHeight="1" x14ac:dyDescent="0.25">
      <c r="A404" s="101"/>
      <c r="B404" s="102"/>
      <c r="C404" s="147" t="str">
        <f>IF($B404="","",VLOOKUP($B404,Maßnahmen[],2,FALSE))</f>
        <v/>
      </c>
      <c r="D404" s="147" t="str">
        <f>IF($B404="","",VLOOKUP($B404,Maßnahmen[],3,FALSE))</f>
        <v/>
      </c>
      <c r="E404" s="147" t="str">
        <f>IF($B404="","",VLOOKUP($B404,Maßnahmen[],4,FALSE))</f>
        <v/>
      </c>
      <c r="F404" s="102"/>
      <c r="G404" s="102"/>
      <c r="H404" s="149"/>
      <c r="I404" s="103"/>
      <c r="J404" s="116" t="str">
        <f t="shared" si="36"/>
        <v/>
      </c>
      <c r="K404" s="89"/>
      <c r="L404" s="93"/>
      <c r="M404" s="90"/>
      <c r="N404" s="104"/>
      <c r="O404" s="105"/>
      <c r="P404" s="81" t="str">
        <f t="shared" si="39"/>
        <v/>
      </c>
      <c r="Q404" s="81" t="str">
        <f t="shared" si="37"/>
        <v/>
      </c>
      <c r="R404" s="95"/>
      <c r="S404" s="95"/>
      <c r="T404" s="130">
        <f>ROUNDDOWN(IF(B404&lt;&gt;"",IF(VLOOKUP(B404,Maßnahmen[#All],5,FALSE)=0,S404*VLOOKUP(B404,Maßnahmen[#All],6,FALSE),MIN(VLOOKUP(B404,Maßnahmen[#All],5,FALSE),S404*VLOOKUP(B404,Maßnahmen[#All],6,FALSE))),S404),2)</f>
        <v>0</v>
      </c>
      <c r="U404" s="137"/>
      <c r="V404" s="104"/>
      <c r="W404" s="139">
        <f>ROUNDDOWN(IF(B404&lt;&gt;"",IF(VLOOKUP(B404,Maßnahmen[#All],5,FALSE)=0,U404*VLOOKUP(B404,Maßnahmen[#All],6,FALSE),MIN(VLOOKUP(B404,Maßnahmen[#All],5,FALSE),U404*VLOOKUP(B404,Maßnahmen[#All],6,FALSE))),U404),2)</f>
        <v>0</v>
      </c>
      <c r="X404" s="182"/>
      <c r="Y404" s="175"/>
      <c r="Z404" s="20">
        <f t="shared" si="40"/>
        <v>100</v>
      </c>
      <c r="AA404">
        <f t="shared" si="38"/>
        <v>0</v>
      </c>
    </row>
    <row r="405" spans="1:27" ht="21" customHeight="1" x14ac:dyDescent="0.25">
      <c r="A405" s="101"/>
      <c r="B405" s="102"/>
      <c r="C405" s="147" t="str">
        <f>IF($B405="","",VLOOKUP($B405,Maßnahmen[],2,FALSE))</f>
        <v/>
      </c>
      <c r="D405" s="147" t="str">
        <f>IF($B405="","",VLOOKUP($B405,Maßnahmen[],3,FALSE))</f>
        <v/>
      </c>
      <c r="E405" s="147" t="str">
        <f>IF($B405="","",VLOOKUP($B405,Maßnahmen[],4,FALSE))</f>
        <v/>
      </c>
      <c r="F405" s="102"/>
      <c r="G405" s="102"/>
      <c r="H405" s="149"/>
      <c r="I405" s="103"/>
      <c r="J405" s="116" t="str">
        <f t="shared" si="36"/>
        <v/>
      </c>
      <c r="K405" s="89"/>
      <c r="L405" s="93"/>
      <c r="M405" s="90"/>
      <c r="N405" s="104"/>
      <c r="O405" s="105"/>
      <c r="P405" s="81" t="str">
        <f t="shared" si="39"/>
        <v/>
      </c>
      <c r="Q405" s="81" t="str">
        <f t="shared" si="37"/>
        <v/>
      </c>
      <c r="R405" s="95"/>
      <c r="S405" s="95"/>
      <c r="T405" s="130">
        <f>ROUNDDOWN(IF(B405&lt;&gt;"",IF(VLOOKUP(B405,Maßnahmen[#All],5,FALSE)=0,S405*VLOOKUP(B405,Maßnahmen[#All],6,FALSE),MIN(VLOOKUP(B405,Maßnahmen[#All],5,FALSE),S405*VLOOKUP(B405,Maßnahmen[#All],6,FALSE))),S405),2)</f>
        <v>0</v>
      </c>
      <c r="U405" s="137"/>
      <c r="V405" s="104"/>
      <c r="W405" s="139">
        <f>ROUNDDOWN(IF(B405&lt;&gt;"",IF(VLOOKUP(B405,Maßnahmen[#All],5,FALSE)=0,U405*VLOOKUP(B405,Maßnahmen[#All],6,FALSE),MIN(VLOOKUP(B405,Maßnahmen[#All],5,FALSE),U405*VLOOKUP(B405,Maßnahmen[#All],6,FALSE))),U405),2)</f>
        <v>0</v>
      </c>
      <c r="X405" s="182"/>
      <c r="Y405" s="175"/>
      <c r="Z405" s="20">
        <f t="shared" si="40"/>
        <v>100</v>
      </c>
      <c r="AA405">
        <f t="shared" si="38"/>
        <v>0</v>
      </c>
    </row>
    <row r="406" spans="1:27" ht="21" customHeight="1" x14ac:dyDescent="0.25">
      <c r="A406" s="101"/>
      <c r="B406" s="102"/>
      <c r="C406" s="147" t="str">
        <f>IF($B406="","",VLOOKUP($B406,Maßnahmen[],2,FALSE))</f>
        <v/>
      </c>
      <c r="D406" s="147" t="str">
        <f>IF($B406="","",VLOOKUP($B406,Maßnahmen[],3,FALSE))</f>
        <v/>
      </c>
      <c r="E406" s="147" t="str">
        <f>IF($B406="","",VLOOKUP($B406,Maßnahmen[],4,FALSE))</f>
        <v/>
      </c>
      <c r="F406" s="102"/>
      <c r="G406" s="102"/>
      <c r="H406" s="149"/>
      <c r="I406" s="103"/>
      <c r="J406" s="116" t="str">
        <f t="shared" si="36"/>
        <v/>
      </c>
      <c r="K406" s="89"/>
      <c r="L406" s="93"/>
      <c r="M406" s="90"/>
      <c r="N406" s="104"/>
      <c r="O406" s="105"/>
      <c r="P406" s="81" t="str">
        <f t="shared" si="39"/>
        <v/>
      </c>
      <c r="Q406" s="81" t="str">
        <f t="shared" si="37"/>
        <v/>
      </c>
      <c r="R406" s="95"/>
      <c r="S406" s="95"/>
      <c r="T406" s="130">
        <f>ROUNDDOWN(IF(B406&lt;&gt;"",IF(VLOOKUP(B406,Maßnahmen[#All],5,FALSE)=0,S406*VLOOKUP(B406,Maßnahmen[#All],6,FALSE),MIN(VLOOKUP(B406,Maßnahmen[#All],5,FALSE),S406*VLOOKUP(B406,Maßnahmen[#All],6,FALSE))),S406),2)</f>
        <v>0</v>
      </c>
      <c r="U406" s="137"/>
      <c r="V406" s="104"/>
      <c r="W406" s="139">
        <f>ROUNDDOWN(IF(B406&lt;&gt;"",IF(VLOOKUP(B406,Maßnahmen[#All],5,FALSE)=0,U406*VLOOKUP(B406,Maßnahmen[#All],6,FALSE),MIN(VLOOKUP(B406,Maßnahmen[#All],5,FALSE),U406*VLOOKUP(B406,Maßnahmen[#All],6,FALSE))),U406),2)</f>
        <v>0</v>
      </c>
      <c r="X406" s="182"/>
      <c r="Y406" s="175"/>
      <c r="Z406" s="20">
        <f t="shared" si="40"/>
        <v>100</v>
      </c>
      <c r="AA406">
        <f t="shared" si="38"/>
        <v>0</v>
      </c>
    </row>
    <row r="407" spans="1:27" ht="21" customHeight="1" x14ac:dyDescent="0.25">
      <c r="A407" s="101"/>
      <c r="B407" s="102"/>
      <c r="C407" s="147" t="str">
        <f>IF($B407="","",VLOOKUP($B407,Maßnahmen[],2,FALSE))</f>
        <v/>
      </c>
      <c r="D407" s="147" t="str">
        <f>IF($B407="","",VLOOKUP($B407,Maßnahmen[],3,FALSE))</f>
        <v/>
      </c>
      <c r="E407" s="147" t="str">
        <f>IF($B407="","",VLOOKUP($B407,Maßnahmen[],4,FALSE))</f>
        <v/>
      </c>
      <c r="F407" s="102"/>
      <c r="G407" s="102"/>
      <c r="H407" s="149"/>
      <c r="I407" s="103"/>
      <c r="J407" s="116" t="str">
        <f t="shared" si="36"/>
        <v/>
      </c>
      <c r="K407" s="89"/>
      <c r="L407" s="93"/>
      <c r="M407" s="90"/>
      <c r="N407" s="104"/>
      <c r="O407" s="105"/>
      <c r="P407" s="81" t="str">
        <f t="shared" si="39"/>
        <v/>
      </c>
      <c r="Q407" s="81" t="str">
        <f t="shared" si="37"/>
        <v/>
      </c>
      <c r="R407" s="95"/>
      <c r="S407" s="95"/>
      <c r="T407" s="130">
        <f>ROUNDDOWN(IF(B407&lt;&gt;"",IF(VLOOKUP(B407,Maßnahmen[#All],5,FALSE)=0,S407*VLOOKUP(B407,Maßnahmen[#All],6,FALSE),MIN(VLOOKUP(B407,Maßnahmen[#All],5,FALSE),S407*VLOOKUP(B407,Maßnahmen[#All],6,FALSE))),S407),2)</f>
        <v>0</v>
      </c>
      <c r="U407" s="137"/>
      <c r="V407" s="104"/>
      <c r="W407" s="139">
        <f>ROUNDDOWN(IF(B407&lt;&gt;"",IF(VLOOKUP(B407,Maßnahmen[#All],5,FALSE)=0,U407*VLOOKUP(B407,Maßnahmen[#All],6,FALSE),MIN(VLOOKUP(B407,Maßnahmen[#All],5,FALSE),U407*VLOOKUP(B407,Maßnahmen[#All],6,FALSE))),U407),2)</f>
        <v>0</v>
      </c>
      <c r="X407" s="182"/>
      <c r="Y407" s="175"/>
      <c r="Z407" s="20">
        <f t="shared" si="40"/>
        <v>100</v>
      </c>
      <c r="AA407">
        <f t="shared" si="38"/>
        <v>0</v>
      </c>
    </row>
    <row r="408" spans="1:27" ht="21" customHeight="1" x14ac:dyDescent="0.25">
      <c r="A408" s="101"/>
      <c r="B408" s="102"/>
      <c r="C408" s="147" t="str">
        <f>IF($B408="","",VLOOKUP($B408,Maßnahmen[],2,FALSE))</f>
        <v/>
      </c>
      <c r="D408" s="147" t="str">
        <f>IF($B408="","",VLOOKUP($B408,Maßnahmen[],3,FALSE))</f>
        <v/>
      </c>
      <c r="E408" s="147" t="str">
        <f>IF($B408="","",VLOOKUP($B408,Maßnahmen[],4,FALSE))</f>
        <v/>
      </c>
      <c r="F408" s="102"/>
      <c r="G408" s="102"/>
      <c r="H408" s="149"/>
      <c r="I408" s="103"/>
      <c r="J408" s="116" t="str">
        <f t="shared" si="36"/>
        <v/>
      </c>
      <c r="K408" s="89"/>
      <c r="L408" s="93"/>
      <c r="M408" s="90"/>
      <c r="N408" s="104"/>
      <c r="O408" s="105"/>
      <c r="P408" s="81" t="str">
        <f t="shared" si="39"/>
        <v/>
      </c>
      <c r="Q408" s="81" t="str">
        <f t="shared" si="37"/>
        <v/>
      </c>
      <c r="R408" s="95"/>
      <c r="S408" s="95"/>
      <c r="T408" s="130">
        <f>ROUNDDOWN(IF(B408&lt;&gt;"",IF(VLOOKUP(B408,Maßnahmen[#All],5,FALSE)=0,S408*VLOOKUP(B408,Maßnahmen[#All],6,FALSE),MIN(VLOOKUP(B408,Maßnahmen[#All],5,FALSE),S408*VLOOKUP(B408,Maßnahmen[#All],6,FALSE))),S408),2)</f>
        <v>0</v>
      </c>
      <c r="U408" s="137"/>
      <c r="V408" s="104"/>
      <c r="W408" s="139">
        <f>ROUNDDOWN(IF(B408&lt;&gt;"",IF(VLOOKUP(B408,Maßnahmen[#All],5,FALSE)=0,U408*VLOOKUP(B408,Maßnahmen[#All],6,FALSE),MIN(VLOOKUP(B408,Maßnahmen[#All],5,FALSE),U408*VLOOKUP(B408,Maßnahmen[#All],6,FALSE))),U408),2)</f>
        <v>0</v>
      </c>
      <c r="X408" s="182"/>
      <c r="Y408" s="175"/>
      <c r="Z408" s="20">
        <f t="shared" si="40"/>
        <v>100</v>
      </c>
      <c r="AA408">
        <f t="shared" si="38"/>
        <v>0</v>
      </c>
    </row>
    <row r="409" spans="1:27" ht="21" customHeight="1" x14ac:dyDescent="0.25">
      <c r="A409" s="101"/>
      <c r="B409" s="102"/>
      <c r="C409" s="147" t="str">
        <f>IF($B409="","",VLOOKUP($B409,Maßnahmen[],2,FALSE))</f>
        <v/>
      </c>
      <c r="D409" s="147" t="str">
        <f>IF($B409="","",VLOOKUP($B409,Maßnahmen[],3,FALSE))</f>
        <v/>
      </c>
      <c r="E409" s="147" t="str">
        <f>IF($B409="","",VLOOKUP($B409,Maßnahmen[],4,FALSE))</f>
        <v/>
      </c>
      <c r="F409" s="102"/>
      <c r="G409" s="102"/>
      <c r="H409" s="149"/>
      <c r="I409" s="103"/>
      <c r="J409" s="116" t="str">
        <f t="shared" si="36"/>
        <v/>
      </c>
      <c r="K409" s="89"/>
      <c r="L409" s="93"/>
      <c r="M409" s="90"/>
      <c r="N409" s="104"/>
      <c r="O409" s="105"/>
      <c r="P409" s="81" t="str">
        <f t="shared" si="39"/>
        <v/>
      </c>
      <c r="Q409" s="81" t="str">
        <f t="shared" si="37"/>
        <v/>
      </c>
      <c r="R409" s="95"/>
      <c r="S409" s="95"/>
      <c r="T409" s="130">
        <f>ROUNDDOWN(IF(B409&lt;&gt;"",IF(VLOOKUP(B409,Maßnahmen[#All],5,FALSE)=0,S409*VLOOKUP(B409,Maßnahmen[#All],6,FALSE),MIN(VLOOKUP(B409,Maßnahmen[#All],5,FALSE),S409*VLOOKUP(B409,Maßnahmen[#All],6,FALSE))),S409),2)</f>
        <v>0</v>
      </c>
      <c r="U409" s="137"/>
      <c r="V409" s="104"/>
      <c r="W409" s="139">
        <f>ROUNDDOWN(IF(B409&lt;&gt;"",IF(VLOOKUP(B409,Maßnahmen[#All],5,FALSE)=0,U409*VLOOKUP(B409,Maßnahmen[#All],6,FALSE),MIN(VLOOKUP(B409,Maßnahmen[#All],5,FALSE),U409*VLOOKUP(B409,Maßnahmen[#All],6,FALSE))),U409),2)</f>
        <v>0</v>
      </c>
      <c r="X409" s="182"/>
      <c r="Y409" s="175"/>
      <c r="Z409" s="20">
        <f t="shared" si="40"/>
        <v>100</v>
      </c>
      <c r="AA409">
        <f t="shared" si="38"/>
        <v>0</v>
      </c>
    </row>
    <row r="410" spans="1:27" ht="21" customHeight="1" x14ac:dyDescent="0.25">
      <c r="A410" s="101"/>
      <c r="B410" s="102"/>
      <c r="C410" s="147" t="str">
        <f>IF($B410="","",VLOOKUP($B410,Maßnahmen[],2,FALSE))</f>
        <v/>
      </c>
      <c r="D410" s="147" t="str">
        <f>IF($B410="","",VLOOKUP($B410,Maßnahmen[],3,FALSE))</f>
        <v/>
      </c>
      <c r="E410" s="147" t="str">
        <f>IF($B410="","",VLOOKUP($B410,Maßnahmen[],4,FALSE))</f>
        <v/>
      </c>
      <c r="F410" s="102"/>
      <c r="G410" s="102"/>
      <c r="H410" s="149"/>
      <c r="I410" s="103"/>
      <c r="J410" s="116" t="str">
        <f t="shared" si="36"/>
        <v/>
      </c>
      <c r="K410" s="89"/>
      <c r="L410" s="93"/>
      <c r="M410" s="90"/>
      <c r="N410" s="104"/>
      <c r="O410" s="105"/>
      <c r="P410" s="81" t="str">
        <f t="shared" si="39"/>
        <v/>
      </c>
      <c r="Q410" s="81" t="str">
        <f t="shared" si="37"/>
        <v/>
      </c>
      <c r="R410" s="95"/>
      <c r="S410" s="95"/>
      <c r="T410" s="130">
        <f>ROUNDDOWN(IF(B410&lt;&gt;"",IF(VLOOKUP(B410,Maßnahmen[#All],5,FALSE)=0,S410*VLOOKUP(B410,Maßnahmen[#All],6,FALSE),MIN(VLOOKUP(B410,Maßnahmen[#All],5,FALSE),S410*VLOOKUP(B410,Maßnahmen[#All],6,FALSE))),S410),2)</f>
        <v>0</v>
      </c>
      <c r="U410" s="137"/>
      <c r="V410" s="104"/>
      <c r="W410" s="139">
        <f>ROUNDDOWN(IF(B410&lt;&gt;"",IF(VLOOKUP(B410,Maßnahmen[#All],5,FALSE)=0,U410*VLOOKUP(B410,Maßnahmen[#All],6,FALSE),MIN(VLOOKUP(B410,Maßnahmen[#All],5,FALSE),U410*VLOOKUP(B410,Maßnahmen[#All],6,FALSE))),U410),2)</f>
        <v>0</v>
      </c>
      <c r="X410" s="182"/>
      <c r="Y410" s="175"/>
      <c r="Z410" s="20">
        <f t="shared" si="40"/>
        <v>100</v>
      </c>
      <c r="AA410">
        <f t="shared" si="38"/>
        <v>0</v>
      </c>
    </row>
    <row r="411" spans="1:27" ht="21" customHeight="1" x14ac:dyDescent="0.25">
      <c r="A411" s="101"/>
      <c r="B411" s="102"/>
      <c r="C411" s="147" t="str">
        <f>IF($B411="","",VLOOKUP($B411,Maßnahmen[],2,FALSE))</f>
        <v/>
      </c>
      <c r="D411" s="147" t="str">
        <f>IF($B411="","",VLOOKUP($B411,Maßnahmen[],3,FALSE))</f>
        <v/>
      </c>
      <c r="E411" s="147" t="str">
        <f>IF($B411="","",VLOOKUP($B411,Maßnahmen[],4,FALSE))</f>
        <v/>
      </c>
      <c r="F411" s="102"/>
      <c r="G411" s="102"/>
      <c r="H411" s="149"/>
      <c r="I411" s="103"/>
      <c r="J411" s="116" t="str">
        <f t="shared" si="36"/>
        <v/>
      </c>
      <c r="K411" s="89"/>
      <c r="L411" s="93"/>
      <c r="M411" s="90"/>
      <c r="N411" s="104"/>
      <c r="O411" s="105"/>
      <c r="P411" s="81" t="str">
        <f t="shared" si="39"/>
        <v/>
      </c>
      <c r="Q411" s="81" t="str">
        <f t="shared" si="37"/>
        <v/>
      </c>
      <c r="R411" s="95"/>
      <c r="S411" s="95"/>
      <c r="T411" s="130">
        <f>ROUNDDOWN(IF(B411&lt;&gt;"",IF(VLOOKUP(B411,Maßnahmen[#All],5,FALSE)=0,S411*VLOOKUP(B411,Maßnahmen[#All],6,FALSE),MIN(VLOOKUP(B411,Maßnahmen[#All],5,FALSE),S411*VLOOKUP(B411,Maßnahmen[#All],6,FALSE))),S411),2)</f>
        <v>0</v>
      </c>
      <c r="U411" s="137"/>
      <c r="V411" s="104"/>
      <c r="W411" s="139">
        <f>ROUNDDOWN(IF(B411&lt;&gt;"",IF(VLOOKUP(B411,Maßnahmen[#All],5,FALSE)=0,U411*VLOOKUP(B411,Maßnahmen[#All],6,FALSE),MIN(VLOOKUP(B411,Maßnahmen[#All],5,FALSE),U411*VLOOKUP(B411,Maßnahmen[#All],6,FALSE))),U411),2)</f>
        <v>0</v>
      </c>
      <c r="X411" s="182"/>
      <c r="Y411" s="175"/>
      <c r="Z411" s="20">
        <f t="shared" si="40"/>
        <v>100</v>
      </c>
      <c r="AA411">
        <f t="shared" si="38"/>
        <v>0</v>
      </c>
    </row>
    <row r="412" spans="1:27" ht="21" customHeight="1" x14ac:dyDescent="0.25">
      <c r="A412" s="101"/>
      <c r="B412" s="102"/>
      <c r="C412" s="147" t="str">
        <f>IF($B412="","",VLOOKUP($B412,Maßnahmen[],2,FALSE))</f>
        <v/>
      </c>
      <c r="D412" s="147" t="str">
        <f>IF($B412="","",VLOOKUP($B412,Maßnahmen[],3,FALSE))</f>
        <v/>
      </c>
      <c r="E412" s="147" t="str">
        <f>IF($B412="","",VLOOKUP($B412,Maßnahmen[],4,FALSE))</f>
        <v/>
      </c>
      <c r="F412" s="102"/>
      <c r="G412" s="102"/>
      <c r="H412" s="149"/>
      <c r="I412" s="103"/>
      <c r="J412" s="116" t="str">
        <f t="shared" si="36"/>
        <v/>
      </c>
      <c r="K412" s="89"/>
      <c r="L412" s="93"/>
      <c r="M412" s="90"/>
      <c r="N412" s="104"/>
      <c r="O412" s="105"/>
      <c r="P412" s="81" t="str">
        <f t="shared" si="39"/>
        <v/>
      </c>
      <c r="Q412" s="81" t="str">
        <f t="shared" si="37"/>
        <v/>
      </c>
      <c r="R412" s="95"/>
      <c r="S412" s="95"/>
      <c r="T412" s="130">
        <f>ROUNDDOWN(IF(B412&lt;&gt;"",IF(VLOOKUP(B412,Maßnahmen[#All],5,FALSE)=0,S412*VLOOKUP(B412,Maßnahmen[#All],6,FALSE),MIN(VLOOKUP(B412,Maßnahmen[#All],5,FALSE),S412*VLOOKUP(B412,Maßnahmen[#All],6,FALSE))),S412),2)</f>
        <v>0</v>
      </c>
      <c r="U412" s="137"/>
      <c r="V412" s="104"/>
      <c r="W412" s="139">
        <f>ROUNDDOWN(IF(B412&lt;&gt;"",IF(VLOOKUP(B412,Maßnahmen[#All],5,FALSE)=0,U412*VLOOKUP(B412,Maßnahmen[#All],6,FALSE),MIN(VLOOKUP(B412,Maßnahmen[#All],5,FALSE),U412*VLOOKUP(B412,Maßnahmen[#All],6,FALSE))),U412),2)</f>
        <v>0</v>
      </c>
      <c r="X412" s="182"/>
      <c r="Y412" s="175"/>
      <c r="Z412" s="20">
        <f t="shared" si="40"/>
        <v>100</v>
      </c>
      <c r="AA412">
        <f t="shared" si="38"/>
        <v>0</v>
      </c>
    </row>
    <row r="413" spans="1:27" ht="21" customHeight="1" x14ac:dyDescent="0.25">
      <c r="A413" s="101"/>
      <c r="B413" s="102"/>
      <c r="C413" s="147" t="str">
        <f>IF($B413="","",VLOOKUP($B413,Maßnahmen[],2,FALSE))</f>
        <v/>
      </c>
      <c r="D413" s="147" t="str">
        <f>IF($B413="","",VLOOKUP($B413,Maßnahmen[],3,FALSE))</f>
        <v/>
      </c>
      <c r="E413" s="147" t="str">
        <f>IF($B413="","",VLOOKUP($B413,Maßnahmen[],4,FALSE))</f>
        <v/>
      </c>
      <c r="F413" s="102"/>
      <c r="G413" s="102"/>
      <c r="H413" s="149"/>
      <c r="I413" s="103"/>
      <c r="J413" s="116" t="str">
        <f t="shared" si="36"/>
        <v/>
      </c>
      <c r="K413" s="89"/>
      <c r="L413" s="93"/>
      <c r="M413" s="90"/>
      <c r="N413" s="104"/>
      <c r="O413" s="105"/>
      <c r="P413" s="81" t="str">
        <f t="shared" si="39"/>
        <v/>
      </c>
      <c r="Q413" s="81" t="str">
        <f t="shared" si="37"/>
        <v/>
      </c>
      <c r="R413" s="95"/>
      <c r="S413" s="95"/>
      <c r="T413" s="130">
        <f>ROUNDDOWN(IF(B413&lt;&gt;"",IF(VLOOKUP(B413,Maßnahmen[#All],5,FALSE)=0,S413*VLOOKUP(B413,Maßnahmen[#All],6,FALSE),MIN(VLOOKUP(B413,Maßnahmen[#All],5,FALSE),S413*VLOOKUP(B413,Maßnahmen[#All],6,FALSE))),S413),2)</f>
        <v>0</v>
      </c>
      <c r="U413" s="137"/>
      <c r="V413" s="104"/>
      <c r="W413" s="139">
        <f>ROUNDDOWN(IF(B413&lt;&gt;"",IF(VLOOKUP(B413,Maßnahmen[#All],5,FALSE)=0,U413*VLOOKUP(B413,Maßnahmen[#All],6,FALSE),MIN(VLOOKUP(B413,Maßnahmen[#All],5,FALSE),U413*VLOOKUP(B413,Maßnahmen[#All],6,FALSE))),U413),2)</f>
        <v>0</v>
      </c>
      <c r="X413" s="182"/>
      <c r="Y413" s="175"/>
      <c r="Z413" s="20">
        <f t="shared" si="40"/>
        <v>100</v>
      </c>
      <c r="AA413">
        <f t="shared" si="38"/>
        <v>0</v>
      </c>
    </row>
    <row r="414" spans="1:27" ht="21" customHeight="1" x14ac:dyDescent="0.25">
      <c r="A414" s="101"/>
      <c r="B414" s="102"/>
      <c r="C414" s="147" t="str">
        <f>IF($B414="","",VLOOKUP($B414,Maßnahmen[],2,FALSE))</f>
        <v/>
      </c>
      <c r="D414" s="147" t="str">
        <f>IF($B414="","",VLOOKUP($B414,Maßnahmen[],3,FALSE))</f>
        <v/>
      </c>
      <c r="E414" s="147" t="str">
        <f>IF($B414="","",VLOOKUP($B414,Maßnahmen[],4,FALSE))</f>
        <v/>
      </c>
      <c r="F414" s="102"/>
      <c r="G414" s="102"/>
      <c r="H414" s="149"/>
      <c r="I414" s="103"/>
      <c r="J414" s="116" t="str">
        <f t="shared" si="36"/>
        <v/>
      </c>
      <c r="K414" s="89"/>
      <c r="L414" s="93"/>
      <c r="M414" s="90"/>
      <c r="N414" s="104"/>
      <c r="O414" s="105"/>
      <c r="P414" s="81" t="str">
        <f t="shared" si="39"/>
        <v/>
      </c>
      <c r="Q414" s="81" t="str">
        <f t="shared" si="37"/>
        <v/>
      </c>
      <c r="R414" s="95"/>
      <c r="S414" s="95"/>
      <c r="T414" s="130">
        <f>ROUNDDOWN(IF(B414&lt;&gt;"",IF(VLOOKUP(B414,Maßnahmen[#All],5,FALSE)=0,S414*VLOOKUP(B414,Maßnahmen[#All],6,FALSE),MIN(VLOOKUP(B414,Maßnahmen[#All],5,FALSE),S414*VLOOKUP(B414,Maßnahmen[#All],6,FALSE))),S414),2)</f>
        <v>0</v>
      </c>
      <c r="U414" s="137"/>
      <c r="V414" s="104"/>
      <c r="W414" s="139">
        <f>ROUNDDOWN(IF(B414&lt;&gt;"",IF(VLOOKUP(B414,Maßnahmen[#All],5,FALSE)=0,U414*VLOOKUP(B414,Maßnahmen[#All],6,FALSE),MIN(VLOOKUP(B414,Maßnahmen[#All],5,FALSE),U414*VLOOKUP(B414,Maßnahmen[#All],6,FALSE))),U414),2)</f>
        <v>0</v>
      </c>
      <c r="X414" s="182"/>
      <c r="Y414" s="175"/>
      <c r="Z414" s="20">
        <f t="shared" si="40"/>
        <v>100</v>
      </c>
      <c r="AA414">
        <f t="shared" si="38"/>
        <v>0</v>
      </c>
    </row>
    <row r="415" spans="1:27" ht="21" customHeight="1" x14ac:dyDescent="0.25">
      <c r="A415" s="101"/>
      <c r="B415" s="102"/>
      <c r="C415" s="147" t="str">
        <f>IF($B415="","",VLOOKUP($B415,Maßnahmen[],2,FALSE))</f>
        <v/>
      </c>
      <c r="D415" s="147" t="str">
        <f>IF($B415="","",VLOOKUP($B415,Maßnahmen[],3,FALSE))</f>
        <v/>
      </c>
      <c r="E415" s="147" t="str">
        <f>IF($B415="","",VLOOKUP($B415,Maßnahmen[],4,FALSE))</f>
        <v/>
      </c>
      <c r="F415" s="102"/>
      <c r="G415" s="102"/>
      <c r="H415" s="149"/>
      <c r="I415" s="103"/>
      <c r="J415" s="116" t="str">
        <f t="shared" si="36"/>
        <v/>
      </c>
      <c r="K415" s="89"/>
      <c r="L415" s="93"/>
      <c r="M415" s="90"/>
      <c r="N415" s="104"/>
      <c r="O415" s="105"/>
      <c r="P415" s="81" t="str">
        <f t="shared" si="39"/>
        <v/>
      </c>
      <c r="Q415" s="81" t="str">
        <f t="shared" si="37"/>
        <v/>
      </c>
      <c r="R415" s="95"/>
      <c r="S415" s="95"/>
      <c r="T415" s="130">
        <f>ROUNDDOWN(IF(B415&lt;&gt;"",IF(VLOOKUP(B415,Maßnahmen[#All],5,FALSE)=0,S415*VLOOKUP(B415,Maßnahmen[#All],6,FALSE),MIN(VLOOKUP(B415,Maßnahmen[#All],5,FALSE),S415*VLOOKUP(B415,Maßnahmen[#All],6,FALSE))),S415),2)</f>
        <v>0</v>
      </c>
      <c r="U415" s="137"/>
      <c r="V415" s="104"/>
      <c r="W415" s="139">
        <f>ROUNDDOWN(IF(B415&lt;&gt;"",IF(VLOOKUP(B415,Maßnahmen[#All],5,FALSE)=0,U415*VLOOKUP(B415,Maßnahmen[#All],6,FALSE),MIN(VLOOKUP(B415,Maßnahmen[#All],5,FALSE),U415*VLOOKUP(B415,Maßnahmen[#All],6,FALSE))),U415),2)</f>
        <v>0</v>
      </c>
      <c r="X415" s="182"/>
      <c r="Y415" s="175"/>
      <c r="Z415" s="20">
        <f t="shared" si="40"/>
        <v>100</v>
      </c>
      <c r="AA415">
        <f t="shared" si="38"/>
        <v>0</v>
      </c>
    </row>
    <row r="416" spans="1:27" ht="21" customHeight="1" x14ac:dyDescent="0.25">
      <c r="A416" s="101"/>
      <c r="B416" s="102"/>
      <c r="C416" s="147" t="str">
        <f>IF($B416="","",VLOOKUP($B416,Maßnahmen[],2,FALSE))</f>
        <v/>
      </c>
      <c r="D416" s="147" t="str">
        <f>IF($B416="","",VLOOKUP($B416,Maßnahmen[],3,FALSE))</f>
        <v/>
      </c>
      <c r="E416" s="147" t="str">
        <f>IF($B416="","",VLOOKUP($B416,Maßnahmen[],4,FALSE))</f>
        <v/>
      </c>
      <c r="F416" s="102"/>
      <c r="G416" s="102"/>
      <c r="H416" s="149"/>
      <c r="I416" s="103"/>
      <c r="J416" s="116" t="str">
        <f t="shared" si="36"/>
        <v/>
      </c>
      <c r="K416" s="89"/>
      <c r="L416" s="93"/>
      <c r="M416" s="90"/>
      <c r="N416" s="104"/>
      <c r="O416" s="105"/>
      <c r="P416" s="81" t="str">
        <f t="shared" si="39"/>
        <v/>
      </c>
      <c r="Q416" s="81" t="str">
        <f t="shared" si="37"/>
        <v/>
      </c>
      <c r="R416" s="95"/>
      <c r="S416" s="95"/>
      <c r="T416" s="130">
        <f>ROUNDDOWN(IF(B416&lt;&gt;"",IF(VLOOKUP(B416,Maßnahmen[#All],5,FALSE)=0,S416*VLOOKUP(B416,Maßnahmen[#All],6,FALSE),MIN(VLOOKUP(B416,Maßnahmen[#All],5,FALSE),S416*VLOOKUP(B416,Maßnahmen[#All],6,FALSE))),S416),2)</f>
        <v>0</v>
      </c>
      <c r="U416" s="137"/>
      <c r="V416" s="104"/>
      <c r="W416" s="139">
        <f>ROUNDDOWN(IF(B416&lt;&gt;"",IF(VLOOKUP(B416,Maßnahmen[#All],5,FALSE)=0,U416*VLOOKUP(B416,Maßnahmen[#All],6,FALSE),MIN(VLOOKUP(B416,Maßnahmen[#All],5,FALSE),U416*VLOOKUP(B416,Maßnahmen[#All],6,FALSE))),U416),2)</f>
        <v>0</v>
      </c>
      <c r="X416" s="182"/>
      <c r="Y416" s="175"/>
      <c r="Z416" s="20">
        <f t="shared" si="40"/>
        <v>100</v>
      </c>
      <c r="AA416">
        <f t="shared" si="38"/>
        <v>0</v>
      </c>
    </row>
    <row r="417" spans="1:27" ht="21" customHeight="1" x14ac:dyDescent="0.25">
      <c r="A417" s="101"/>
      <c r="B417" s="102"/>
      <c r="C417" s="147" t="str">
        <f>IF($B417="","",VLOOKUP($B417,Maßnahmen[],2,FALSE))</f>
        <v/>
      </c>
      <c r="D417" s="147" t="str">
        <f>IF($B417="","",VLOOKUP($B417,Maßnahmen[],3,FALSE))</f>
        <v/>
      </c>
      <c r="E417" s="147" t="str">
        <f>IF($B417="","",VLOOKUP($B417,Maßnahmen[],4,FALSE))</f>
        <v/>
      </c>
      <c r="F417" s="102"/>
      <c r="G417" s="102"/>
      <c r="H417" s="149"/>
      <c r="I417" s="103"/>
      <c r="J417" s="116" t="str">
        <f t="shared" si="36"/>
        <v/>
      </c>
      <c r="K417" s="89"/>
      <c r="L417" s="93"/>
      <c r="M417" s="90"/>
      <c r="N417" s="104"/>
      <c r="O417" s="105"/>
      <c r="P417" s="81" t="str">
        <f t="shared" si="39"/>
        <v/>
      </c>
      <c r="Q417" s="81" t="str">
        <f t="shared" si="37"/>
        <v/>
      </c>
      <c r="R417" s="95"/>
      <c r="S417" s="95"/>
      <c r="T417" s="130">
        <f>ROUNDDOWN(IF(B417&lt;&gt;"",IF(VLOOKUP(B417,Maßnahmen[#All],5,FALSE)=0,S417*VLOOKUP(B417,Maßnahmen[#All],6,FALSE),MIN(VLOOKUP(B417,Maßnahmen[#All],5,FALSE),S417*VLOOKUP(B417,Maßnahmen[#All],6,FALSE))),S417),2)</f>
        <v>0</v>
      </c>
      <c r="U417" s="137"/>
      <c r="V417" s="104"/>
      <c r="W417" s="139">
        <f>ROUNDDOWN(IF(B417&lt;&gt;"",IF(VLOOKUP(B417,Maßnahmen[#All],5,FALSE)=0,U417*VLOOKUP(B417,Maßnahmen[#All],6,FALSE),MIN(VLOOKUP(B417,Maßnahmen[#All],5,FALSE),U417*VLOOKUP(B417,Maßnahmen[#All],6,FALSE))),U417),2)</f>
        <v>0</v>
      </c>
      <c r="X417" s="182"/>
      <c r="Y417" s="175"/>
      <c r="Z417" s="20">
        <f t="shared" si="40"/>
        <v>100</v>
      </c>
      <c r="AA417">
        <f t="shared" si="38"/>
        <v>0</v>
      </c>
    </row>
    <row r="418" spans="1:27" ht="21" customHeight="1" x14ac:dyDescent="0.25">
      <c r="A418" s="101"/>
      <c r="B418" s="102"/>
      <c r="C418" s="147" t="str">
        <f>IF($B418="","",VLOOKUP($B418,Maßnahmen[],2,FALSE))</f>
        <v/>
      </c>
      <c r="D418" s="147" t="str">
        <f>IF($B418="","",VLOOKUP($B418,Maßnahmen[],3,FALSE))</f>
        <v/>
      </c>
      <c r="E418" s="147" t="str">
        <f>IF($B418="","",VLOOKUP($B418,Maßnahmen[],4,FALSE))</f>
        <v/>
      </c>
      <c r="F418" s="102"/>
      <c r="G418" s="102"/>
      <c r="H418" s="149"/>
      <c r="I418" s="103"/>
      <c r="J418" s="116" t="str">
        <f t="shared" si="36"/>
        <v/>
      </c>
      <c r="K418" s="89"/>
      <c r="L418" s="93"/>
      <c r="M418" s="90"/>
      <c r="N418" s="104"/>
      <c r="O418" s="105"/>
      <c r="P418" s="81" t="str">
        <f t="shared" si="39"/>
        <v/>
      </c>
      <c r="Q418" s="81" t="str">
        <f t="shared" si="37"/>
        <v/>
      </c>
      <c r="R418" s="95"/>
      <c r="S418" s="95"/>
      <c r="T418" s="130">
        <f>ROUNDDOWN(IF(B418&lt;&gt;"",IF(VLOOKUP(B418,Maßnahmen[#All],5,FALSE)=0,S418*VLOOKUP(B418,Maßnahmen[#All],6,FALSE),MIN(VLOOKUP(B418,Maßnahmen[#All],5,FALSE),S418*VLOOKUP(B418,Maßnahmen[#All],6,FALSE))),S418),2)</f>
        <v>0</v>
      </c>
      <c r="U418" s="137"/>
      <c r="V418" s="104"/>
      <c r="W418" s="139">
        <f>ROUNDDOWN(IF(B418&lt;&gt;"",IF(VLOOKUP(B418,Maßnahmen[#All],5,FALSE)=0,U418*VLOOKUP(B418,Maßnahmen[#All],6,FALSE),MIN(VLOOKUP(B418,Maßnahmen[#All],5,FALSE),U418*VLOOKUP(B418,Maßnahmen[#All],6,FALSE))),U418),2)</f>
        <v>0</v>
      </c>
      <c r="X418" s="182"/>
      <c r="Y418" s="175"/>
      <c r="Z418" s="20">
        <f t="shared" si="40"/>
        <v>100</v>
      </c>
      <c r="AA418">
        <f t="shared" si="38"/>
        <v>0</v>
      </c>
    </row>
    <row r="419" spans="1:27" ht="21" customHeight="1" x14ac:dyDescent="0.25">
      <c r="A419" s="101"/>
      <c r="B419" s="102"/>
      <c r="C419" s="147" t="str">
        <f>IF($B419="","",VLOOKUP($B419,Maßnahmen[],2,FALSE))</f>
        <v/>
      </c>
      <c r="D419" s="147" t="str">
        <f>IF($B419="","",VLOOKUP($B419,Maßnahmen[],3,FALSE))</f>
        <v/>
      </c>
      <c r="E419" s="147" t="str">
        <f>IF($B419="","",VLOOKUP($B419,Maßnahmen[],4,FALSE))</f>
        <v/>
      </c>
      <c r="F419" s="102"/>
      <c r="G419" s="102"/>
      <c r="H419" s="149"/>
      <c r="I419" s="103"/>
      <c r="J419" s="116" t="str">
        <f t="shared" si="36"/>
        <v/>
      </c>
      <c r="K419" s="89"/>
      <c r="L419" s="93"/>
      <c r="M419" s="90"/>
      <c r="N419" s="104"/>
      <c r="O419" s="105"/>
      <c r="P419" s="81" t="str">
        <f t="shared" si="39"/>
        <v/>
      </c>
      <c r="Q419" s="81" t="str">
        <f t="shared" si="37"/>
        <v/>
      </c>
      <c r="R419" s="95"/>
      <c r="S419" s="95"/>
      <c r="T419" s="130">
        <f>ROUNDDOWN(IF(B419&lt;&gt;"",IF(VLOOKUP(B419,Maßnahmen[#All],5,FALSE)=0,S419*VLOOKUP(B419,Maßnahmen[#All],6,FALSE),MIN(VLOOKUP(B419,Maßnahmen[#All],5,FALSE),S419*VLOOKUP(B419,Maßnahmen[#All],6,FALSE))),S419),2)</f>
        <v>0</v>
      </c>
      <c r="U419" s="137"/>
      <c r="V419" s="104"/>
      <c r="W419" s="139">
        <f>ROUNDDOWN(IF(B419&lt;&gt;"",IF(VLOOKUP(B419,Maßnahmen[#All],5,FALSE)=0,U419*VLOOKUP(B419,Maßnahmen[#All],6,FALSE),MIN(VLOOKUP(B419,Maßnahmen[#All],5,FALSE),U419*VLOOKUP(B419,Maßnahmen[#All],6,FALSE))),U419),2)</f>
        <v>0</v>
      </c>
      <c r="X419" s="182"/>
      <c r="Y419" s="175"/>
      <c r="Z419" s="20">
        <f t="shared" si="40"/>
        <v>100</v>
      </c>
      <c r="AA419">
        <f t="shared" si="38"/>
        <v>0</v>
      </c>
    </row>
    <row r="420" spans="1:27" ht="21" customHeight="1" x14ac:dyDescent="0.25">
      <c r="A420" s="101"/>
      <c r="B420" s="102"/>
      <c r="C420" s="147" t="str">
        <f>IF($B420="","",VLOOKUP($B420,Maßnahmen[],2,FALSE))</f>
        <v/>
      </c>
      <c r="D420" s="147" t="str">
        <f>IF($B420="","",VLOOKUP($B420,Maßnahmen[],3,FALSE))</f>
        <v/>
      </c>
      <c r="E420" s="147" t="str">
        <f>IF($B420="","",VLOOKUP($B420,Maßnahmen[],4,FALSE))</f>
        <v/>
      </c>
      <c r="F420" s="102"/>
      <c r="G420" s="102"/>
      <c r="H420" s="149"/>
      <c r="I420" s="103"/>
      <c r="J420" s="116" t="str">
        <f t="shared" si="36"/>
        <v/>
      </c>
      <c r="K420" s="89"/>
      <c r="L420" s="93"/>
      <c r="M420" s="90"/>
      <c r="N420" s="104"/>
      <c r="O420" s="105"/>
      <c r="P420" s="81" t="str">
        <f t="shared" si="39"/>
        <v/>
      </c>
      <c r="Q420" s="81" t="str">
        <f t="shared" si="37"/>
        <v/>
      </c>
      <c r="R420" s="95"/>
      <c r="S420" s="95"/>
      <c r="T420" s="130">
        <f>ROUNDDOWN(IF(B420&lt;&gt;"",IF(VLOOKUP(B420,Maßnahmen[#All],5,FALSE)=0,S420*VLOOKUP(B420,Maßnahmen[#All],6,FALSE),MIN(VLOOKUP(B420,Maßnahmen[#All],5,FALSE),S420*VLOOKUP(B420,Maßnahmen[#All],6,FALSE))),S420),2)</f>
        <v>0</v>
      </c>
      <c r="U420" s="137"/>
      <c r="V420" s="104"/>
      <c r="W420" s="139">
        <f>ROUNDDOWN(IF(B420&lt;&gt;"",IF(VLOOKUP(B420,Maßnahmen[#All],5,FALSE)=0,U420*VLOOKUP(B420,Maßnahmen[#All],6,FALSE),MIN(VLOOKUP(B420,Maßnahmen[#All],5,FALSE),U420*VLOOKUP(B420,Maßnahmen[#All],6,FALSE))),U420),2)</f>
        <v>0</v>
      </c>
      <c r="X420" s="182"/>
      <c r="Y420" s="175"/>
      <c r="Z420" s="20">
        <f t="shared" si="40"/>
        <v>100</v>
      </c>
      <c r="AA420">
        <f t="shared" si="38"/>
        <v>0</v>
      </c>
    </row>
    <row r="421" spans="1:27" ht="21" customHeight="1" x14ac:dyDescent="0.25">
      <c r="A421" s="101"/>
      <c r="B421" s="102"/>
      <c r="C421" s="147" t="str">
        <f>IF($B421="","",VLOOKUP($B421,Maßnahmen[],2,FALSE))</f>
        <v/>
      </c>
      <c r="D421" s="147" t="str">
        <f>IF($B421="","",VLOOKUP($B421,Maßnahmen[],3,FALSE))</f>
        <v/>
      </c>
      <c r="E421" s="147" t="str">
        <f>IF($B421="","",VLOOKUP($B421,Maßnahmen[],4,FALSE))</f>
        <v/>
      </c>
      <c r="F421" s="102"/>
      <c r="G421" s="102"/>
      <c r="H421" s="149"/>
      <c r="I421" s="103"/>
      <c r="J421" s="116" t="str">
        <f t="shared" si="36"/>
        <v/>
      </c>
      <c r="K421" s="89"/>
      <c r="L421" s="93"/>
      <c r="M421" s="90"/>
      <c r="N421" s="104"/>
      <c r="O421" s="105"/>
      <c r="P421" s="81" t="str">
        <f t="shared" si="39"/>
        <v/>
      </c>
      <c r="Q421" s="81" t="str">
        <f t="shared" si="37"/>
        <v/>
      </c>
      <c r="R421" s="95"/>
      <c r="S421" s="95"/>
      <c r="T421" s="130">
        <f>ROUNDDOWN(IF(B421&lt;&gt;"",IF(VLOOKUP(B421,Maßnahmen[#All],5,FALSE)=0,S421*VLOOKUP(B421,Maßnahmen[#All],6,FALSE),MIN(VLOOKUP(B421,Maßnahmen[#All],5,FALSE),S421*VLOOKUP(B421,Maßnahmen[#All],6,FALSE))),S421),2)</f>
        <v>0</v>
      </c>
      <c r="U421" s="137"/>
      <c r="V421" s="104"/>
      <c r="W421" s="139">
        <f>ROUNDDOWN(IF(B421&lt;&gt;"",IF(VLOOKUP(B421,Maßnahmen[#All],5,FALSE)=0,U421*VLOOKUP(B421,Maßnahmen[#All],6,FALSE),MIN(VLOOKUP(B421,Maßnahmen[#All],5,FALSE),U421*VLOOKUP(B421,Maßnahmen[#All],6,FALSE))),U421),2)</f>
        <v>0</v>
      </c>
      <c r="X421" s="182"/>
      <c r="Y421" s="175"/>
      <c r="Z421" s="20">
        <f t="shared" si="40"/>
        <v>100</v>
      </c>
      <c r="AA421">
        <f t="shared" si="38"/>
        <v>0</v>
      </c>
    </row>
    <row r="422" spans="1:27" ht="21" customHeight="1" x14ac:dyDescent="0.25">
      <c r="A422" s="101"/>
      <c r="B422" s="102"/>
      <c r="C422" s="147" t="str">
        <f>IF($B422="","",VLOOKUP($B422,Maßnahmen[],2,FALSE))</f>
        <v/>
      </c>
      <c r="D422" s="147" t="str">
        <f>IF($B422="","",VLOOKUP($B422,Maßnahmen[],3,FALSE))</f>
        <v/>
      </c>
      <c r="E422" s="147" t="str">
        <f>IF($B422="","",VLOOKUP($B422,Maßnahmen[],4,FALSE))</f>
        <v/>
      </c>
      <c r="F422" s="102"/>
      <c r="G422" s="102"/>
      <c r="H422" s="149"/>
      <c r="I422" s="103"/>
      <c r="J422" s="116" t="str">
        <f t="shared" si="36"/>
        <v/>
      </c>
      <c r="K422" s="89"/>
      <c r="L422" s="93"/>
      <c r="M422" s="90"/>
      <c r="N422" s="104"/>
      <c r="O422" s="105"/>
      <c r="P422" s="81" t="str">
        <f t="shared" si="39"/>
        <v/>
      </c>
      <c r="Q422" s="81" t="str">
        <f t="shared" si="37"/>
        <v/>
      </c>
      <c r="R422" s="95"/>
      <c r="S422" s="95"/>
      <c r="T422" s="130">
        <f>ROUNDDOWN(IF(B422&lt;&gt;"",IF(VLOOKUP(B422,Maßnahmen[#All],5,FALSE)=0,S422*VLOOKUP(B422,Maßnahmen[#All],6,FALSE),MIN(VLOOKUP(B422,Maßnahmen[#All],5,FALSE),S422*VLOOKUP(B422,Maßnahmen[#All],6,FALSE))),S422),2)</f>
        <v>0</v>
      </c>
      <c r="U422" s="137"/>
      <c r="V422" s="104"/>
      <c r="W422" s="139">
        <f>ROUNDDOWN(IF(B422&lt;&gt;"",IF(VLOOKUP(B422,Maßnahmen[#All],5,FALSE)=0,U422*VLOOKUP(B422,Maßnahmen[#All],6,FALSE),MIN(VLOOKUP(B422,Maßnahmen[#All],5,FALSE),U422*VLOOKUP(B422,Maßnahmen[#All],6,FALSE))),U422),2)</f>
        <v>0</v>
      </c>
      <c r="X422" s="182"/>
      <c r="Y422" s="175"/>
      <c r="Z422" s="20">
        <f t="shared" si="40"/>
        <v>100</v>
      </c>
      <c r="AA422">
        <f t="shared" si="38"/>
        <v>0</v>
      </c>
    </row>
    <row r="423" spans="1:27" ht="21" customHeight="1" x14ac:dyDescent="0.25">
      <c r="A423" s="101"/>
      <c r="B423" s="102"/>
      <c r="C423" s="147" t="str">
        <f>IF($B423="","",VLOOKUP($B423,Maßnahmen[],2,FALSE))</f>
        <v/>
      </c>
      <c r="D423" s="147" t="str">
        <f>IF($B423="","",VLOOKUP($B423,Maßnahmen[],3,FALSE))</f>
        <v/>
      </c>
      <c r="E423" s="147" t="str">
        <f>IF($B423="","",VLOOKUP($B423,Maßnahmen[],4,FALSE))</f>
        <v/>
      </c>
      <c r="F423" s="102"/>
      <c r="G423" s="102"/>
      <c r="H423" s="149"/>
      <c r="I423" s="103"/>
      <c r="J423" s="116" t="str">
        <f t="shared" si="36"/>
        <v/>
      </c>
      <c r="K423" s="89"/>
      <c r="L423" s="93"/>
      <c r="M423" s="90"/>
      <c r="N423" s="104"/>
      <c r="O423" s="105"/>
      <c r="P423" s="81" t="str">
        <f t="shared" si="39"/>
        <v/>
      </c>
      <c r="Q423" s="81" t="str">
        <f t="shared" si="37"/>
        <v/>
      </c>
      <c r="R423" s="95"/>
      <c r="S423" s="95"/>
      <c r="T423" s="130">
        <f>ROUNDDOWN(IF(B423&lt;&gt;"",IF(VLOOKUP(B423,Maßnahmen[#All],5,FALSE)=0,S423*VLOOKUP(B423,Maßnahmen[#All],6,FALSE),MIN(VLOOKUP(B423,Maßnahmen[#All],5,FALSE),S423*VLOOKUP(B423,Maßnahmen[#All],6,FALSE))),S423),2)</f>
        <v>0</v>
      </c>
      <c r="U423" s="137"/>
      <c r="V423" s="104"/>
      <c r="W423" s="139">
        <f>ROUNDDOWN(IF(B423&lt;&gt;"",IF(VLOOKUP(B423,Maßnahmen[#All],5,FALSE)=0,U423*VLOOKUP(B423,Maßnahmen[#All],6,FALSE),MIN(VLOOKUP(B423,Maßnahmen[#All],5,FALSE),U423*VLOOKUP(B423,Maßnahmen[#All],6,FALSE))),U423),2)</f>
        <v>0</v>
      </c>
      <c r="X423" s="182"/>
      <c r="Y423" s="175"/>
      <c r="Z423" s="20">
        <f t="shared" si="40"/>
        <v>100</v>
      </c>
      <c r="AA423">
        <f t="shared" si="38"/>
        <v>0</v>
      </c>
    </row>
    <row r="424" spans="1:27" ht="21" customHeight="1" x14ac:dyDescent="0.25">
      <c r="A424" s="101"/>
      <c r="B424" s="102"/>
      <c r="C424" s="147" t="str">
        <f>IF($B424="","",VLOOKUP($B424,Maßnahmen[],2,FALSE))</f>
        <v/>
      </c>
      <c r="D424" s="147" t="str">
        <f>IF($B424="","",VLOOKUP($B424,Maßnahmen[],3,FALSE))</f>
        <v/>
      </c>
      <c r="E424" s="147" t="str">
        <f>IF($B424="","",VLOOKUP($B424,Maßnahmen[],4,FALSE))</f>
        <v/>
      </c>
      <c r="F424" s="102"/>
      <c r="G424" s="102"/>
      <c r="H424" s="149"/>
      <c r="I424" s="103"/>
      <c r="J424" s="116" t="str">
        <f t="shared" si="36"/>
        <v/>
      </c>
      <c r="K424" s="89"/>
      <c r="L424" s="93"/>
      <c r="M424" s="90"/>
      <c r="N424" s="104"/>
      <c r="O424" s="105"/>
      <c r="P424" s="81" t="str">
        <f t="shared" si="39"/>
        <v/>
      </c>
      <c r="Q424" s="81" t="str">
        <f t="shared" si="37"/>
        <v/>
      </c>
      <c r="R424" s="95"/>
      <c r="S424" s="95"/>
      <c r="T424" s="130">
        <f>ROUNDDOWN(IF(B424&lt;&gt;"",IF(VLOOKUP(B424,Maßnahmen[#All],5,FALSE)=0,S424*VLOOKUP(B424,Maßnahmen[#All],6,FALSE),MIN(VLOOKUP(B424,Maßnahmen[#All],5,FALSE),S424*VLOOKUP(B424,Maßnahmen[#All],6,FALSE))),S424),2)</f>
        <v>0</v>
      </c>
      <c r="U424" s="137"/>
      <c r="V424" s="104"/>
      <c r="W424" s="139">
        <f>ROUNDDOWN(IF(B424&lt;&gt;"",IF(VLOOKUP(B424,Maßnahmen[#All],5,FALSE)=0,U424*VLOOKUP(B424,Maßnahmen[#All],6,FALSE),MIN(VLOOKUP(B424,Maßnahmen[#All],5,FALSE),U424*VLOOKUP(B424,Maßnahmen[#All],6,FALSE))),U424),2)</f>
        <v>0</v>
      </c>
      <c r="X424" s="182"/>
      <c r="Y424" s="175"/>
      <c r="Z424" s="20">
        <f t="shared" si="40"/>
        <v>100</v>
      </c>
      <c r="AA424">
        <f t="shared" si="38"/>
        <v>0</v>
      </c>
    </row>
    <row r="425" spans="1:27" ht="21" customHeight="1" x14ac:dyDescent="0.25">
      <c r="A425" s="101"/>
      <c r="B425" s="102"/>
      <c r="C425" s="147" t="str">
        <f>IF($B425="","",VLOOKUP($B425,Maßnahmen[],2,FALSE))</f>
        <v/>
      </c>
      <c r="D425" s="147" t="str">
        <f>IF($B425="","",VLOOKUP($B425,Maßnahmen[],3,FALSE))</f>
        <v/>
      </c>
      <c r="E425" s="147" t="str">
        <f>IF($B425="","",VLOOKUP($B425,Maßnahmen[],4,FALSE))</f>
        <v/>
      </c>
      <c r="F425" s="102"/>
      <c r="G425" s="102"/>
      <c r="H425" s="149"/>
      <c r="I425" s="103"/>
      <c r="J425" s="116" t="str">
        <f t="shared" ref="J425:J488" si="41">IF(I425&lt;&gt;"",I425,"")</f>
        <v/>
      </c>
      <c r="K425" s="89"/>
      <c r="L425" s="93"/>
      <c r="M425" s="90"/>
      <c r="N425" s="104"/>
      <c r="O425" s="105"/>
      <c r="P425" s="81" t="str">
        <f t="shared" si="39"/>
        <v/>
      </c>
      <c r="Q425" s="81" t="str">
        <f t="shared" ref="Q425:Q488" si="42">IF(O425="","",ROUND((M425-N425-P425),2))</f>
        <v/>
      </c>
      <c r="R425" s="95"/>
      <c r="S425" s="95"/>
      <c r="T425" s="130">
        <f>ROUNDDOWN(IF(B425&lt;&gt;"",IF(VLOOKUP(B425,Maßnahmen[#All],5,FALSE)=0,S425*VLOOKUP(B425,Maßnahmen[#All],6,FALSE),MIN(VLOOKUP(B425,Maßnahmen[#All],5,FALSE),S425*VLOOKUP(B425,Maßnahmen[#All],6,FALSE))),S425),2)</f>
        <v>0</v>
      </c>
      <c r="U425" s="137"/>
      <c r="V425" s="104"/>
      <c r="W425" s="139">
        <f>ROUNDDOWN(IF(B425&lt;&gt;"",IF(VLOOKUP(B425,Maßnahmen[#All],5,FALSE)=0,U425*VLOOKUP(B425,Maßnahmen[#All],6,FALSE),MIN(VLOOKUP(B425,Maßnahmen[#All],5,FALSE),U425*VLOOKUP(B425,Maßnahmen[#All],6,FALSE))),U425),2)</f>
        <v>0</v>
      </c>
      <c r="X425" s="182"/>
      <c r="Y425" s="175"/>
      <c r="Z425" s="20">
        <f t="shared" si="40"/>
        <v>100</v>
      </c>
      <c r="AA425">
        <f t="shared" ref="AA425:AA488" si="43">Z425-100</f>
        <v>0</v>
      </c>
    </row>
    <row r="426" spans="1:27" ht="21" customHeight="1" x14ac:dyDescent="0.25">
      <c r="A426" s="101"/>
      <c r="B426" s="102"/>
      <c r="C426" s="147" t="str">
        <f>IF($B426="","",VLOOKUP($B426,Maßnahmen[],2,FALSE))</f>
        <v/>
      </c>
      <c r="D426" s="147" t="str">
        <f>IF($B426="","",VLOOKUP($B426,Maßnahmen[],3,FALSE))</f>
        <v/>
      </c>
      <c r="E426" s="147" t="str">
        <f>IF($B426="","",VLOOKUP($B426,Maßnahmen[],4,FALSE))</f>
        <v/>
      </c>
      <c r="F426" s="102"/>
      <c r="G426" s="102"/>
      <c r="H426" s="149"/>
      <c r="I426" s="103"/>
      <c r="J426" s="116" t="str">
        <f t="shared" si="41"/>
        <v/>
      </c>
      <c r="K426" s="89"/>
      <c r="L426" s="93"/>
      <c r="M426" s="90"/>
      <c r="N426" s="104"/>
      <c r="O426" s="105"/>
      <c r="P426" s="81" t="str">
        <f t="shared" si="39"/>
        <v/>
      </c>
      <c r="Q426" s="81" t="str">
        <f t="shared" si="42"/>
        <v/>
      </c>
      <c r="R426" s="95"/>
      <c r="S426" s="95"/>
      <c r="T426" s="130">
        <f>ROUNDDOWN(IF(B426&lt;&gt;"",IF(VLOOKUP(B426,Maßnahmen[#All],5,FALSE)=0,S426*VLOOKUP(B426,Maßnahmen[#All],6,FALSE),MIN(VLOOKUP(B426,Maßnahmen[#All],5,FALSE),S426*VLOOKUP(B426,Maßnahmen[#All],6,FALSE))),S426),2)</f>
        <v>0</v>
      </c>
      <c r="U426" s="137"/>
      <c r="V426" s="104"/>
      <c r="W426" s="139">
        <f>ROUNDDOWN(IF(B426&lt;&gt;"",IF(VLOOKUP(B426,Maßnahmen[#All],5,FALSE)=0,U426*VLOOKUP(B426,Maßnahmen[#All],6,FALSE),MIN(VLOOKUP(B426,Maßnahmen[#All],5,FALSE),U426*VLOOKUP(B426,Maßnahmen[#All],6,FALSE))),U426),2)</f>
        <v>0</v>
      </c>
      <c r="X426" s="182"/>
      <c r="Y426" s="175"/>
      <c r="Z426" s="20">
        <f t="shared" si="40"/>
        <v>100</v>
      </c>
      <c r="AA426">
        <f t="shared" si="43"/>
        <v>0</v>
      </c>
    </row>
    <row r="427" spans="1:27" ht="21" customHeight="1" x14ac:dyDescent="0.25">
      <c r="A427" s="101"/>
      <c r="B427" s="102"/>
      <c r="C427" s="147" t="str">
        <f>IF($B427="","",VLOOKUP($B427,Maßnahmen[],2,FALSE))</f>
        <v/>
      </c>
      <c r="D427" s="147" t="str">
        <f>IF($B427="","",VLOOKUP($B427,Maßnahmen[],3,FALSE))</f>
        <v/>
      </c>
      <c r="E427" s="147" t="str">
        <f>IF($B427="","",VLOOKUP($B427,Maßnahmen[],4,FALSE))</f>
        <v/>
      </c>
      <c r="F427" s="102"/>
      <c r="G427" s="102"/>
      <c r="H427" s="149"/>
      <c r="I427" s="103"/>
      <c r="J427" s="116" t="str">
        <f t="shared" si="41"/>
        <v/>
      </c>
      <c r="K427" s="89"/>
      <c r="L427" s="93"/>
      <c r="M427" s="90"/>
      <c r="N427" s="104"/>
      <c r="O427" s="105"/>
      <c r="P427" s="81" t="str">
        <f t="shared" si="39"/>
        <v/>
      </c>
      <c r="Q427" s="81" t="str">
        <f t="shared" si="42"/>
        <v/>
      </c>
      <c r="R427" s="95"/>
      <c r="S427" s="95"/>
      <c r="T427" s="130">
        <f>ROUNDDOWN(IF(B427&lt;&gt;"",IF(VLOOKUP(B427,Maßnahmen[#All],5,FALSE)=0,S427*VLOOKUP(B427,Maßnahmen[#All],6,FALSE),MIN(VLOOKUP(B427,Maßnahmen[#All],5,FALSE),S427*VLOOKUP(B427,Maßnahmen[#All],6,FALSE))),S427),2)</f>
        <v>0</v>
      </c>
      <c r="U427" s="137"/>
      <c r="V427" s="104"/>
      <c r="W427" s="139">
        <f>ROUNDDOWN(IF(B427&lt;&gt;"",IF(VLOOKUP(B427,Maßnahmen[#All],5,FALSE)=0,U427*VLOOKUP(B427,Maßnahmen[#All],6,FALSE),MIN(VLOOKUP(B427,Maßnahmen[#All],5,FALSE),U427*VLOOKUP(B427,Maßnahmen[#All],6,FALSE))),U427),2)</f>
        <v>0</v>
      </c>
      <c r="X427" s="182"/>
      <c r="Y427" s="175"/>
      <c r="Z427" s="20">
        <f t="shared" si="40"/>
        <v>100</v>
      </c>
      <c r="AA427">
        <f t="shared" si="43"/>
        <v>0</v>
      </c>
    </row>
    <row r="428" spans="1:27" ht="21" customHeight="1" x14ac:dyDescent="0.25">
      <c r="A428" s="101"/>
      <c r="B428" s="102"/>
      <c r="C428" s="147" t="str">
        <f>IF($B428="","",VLOOKUP($B428,Maßnahmen[],2,FALSE))</f>
        <v/>
      </c>
      <c r="D428" s="147" t="str">
        <f>IF($B428="","",VLOOKUP($B428,Maßnahmen[],3,FALSE))</f>
        <v/>
      </c>
      <c r="E428" s="147" t="str">
        <f>IF($B428="","",VLOOKUP($B428,Maßnahmen[],4,FALSE))</f>
        <v/>
      </c>
      <c r="F428" s="102"/>
      <c r="G428" s="102"/>
      <c r="H428" s="149"/>
      <c r="I428" s="103"/>
      <c r="J428" s="116" t="str">
        <f t="shared" si="41"/>
        <v/>
      </c>
      <c r="K428" s="89"/>
      <c r="L428" s="93"/>
      <c r="M428" s="90"/>
      <c r="N428" s="104"/>
      <c r="O428" s="105"/>
      <c r="P428" s="81" t="str">
        <f t="shared" si="39"/>
        <v/>
      </c>
      <c r="Q428" s="81" t="str">
        <f t="shared" si="42"/>
        <v/>
      </c>
      <c r="R428" s="95"/>
      <c r="S428" s="95"/>
      <c r="T428" s="130">
        <f>ROUNDDOWN(IF(B428&lt;&gt;"",IF(VLOOKUP(B428,Maßnahmen[#All],5,FALSE)=0,S428*VLOOKUP(B428,Maßnahmen[#All],6,FALSE),MIN(VLOOKUP(B428,Maßnahmen[#All],5,FALSE),S428*VLOOKUP(B428,Maßnahmen[#All],6,FALSE))),S428),2)</f>
        <v>0</v>
      </c>
      <c r="U428" s="137"/>
      <c r="V428" s="104"/>
      <c r="W428" s="139">
        <f>ROUNDDOWN(IF(B428&lt;&gt;"",IF(VLOOKUP(B428,Maßnahmen[#All],5,FALSE)=0,U428*VLOOKUP(B428,Maßnahmen[#All],6,FALSE),MIN(VLOOKUP(B428,Maßnahmen[#All],5,FALSE),U428*VLOOKUP(B428,Maßnahmen[#All],6,FALSE))),U428),2)</f>
        <v>0</v>
      </c>
      <c r="X428" s="182"/>
      <c r="Y428" s="175"/>
      <c r="Z428" s="20">
        <f t="shared" si="40"/>
        <v>100</v>
      </c>
      <c r="AA428">
        <f t="shared" si="43"/>
        <v>0</v>
      </c>
    </row>
    <row r="429" spans="1:27" ht="21" customHeight="1" x14ac:dyDescent="0.25">
      <c r="A429" s="101"/>
      <c r="B429" s="102"/>
      <c r="C429" s="147" t="str">
        <f>IF($B429="","",VLOOKUP($B429,Maßnahmen[],2,FALSE))</f>
        <v/>
      </c>
      <c r="D429" s="147" t="str">
        <f>IF($B429="","",VLOOKUP($B429,Maßnahmen[],3,FALSE))</f>
        <v/>
      </c>
      <c r="E429" s="147" t="str">
        <f>IF($B429="","",VLOOKUP($B429,Maßnahmen[],4,FALSE))</f>
        <v/>
      </c>
      <c r="F429" s="102"/>
      <c r="G429" s="102"/>
      <c r="H429" s="149"/>
      <c r="I429" s="103"/>
      <c r="J429" s="116" t="str">
        <f t="shared" si="41"/>
        <v/>
      </c>
      <c r="K429" s="89"/>
      <c r="L429" s="93"/>
      <c r="M429" s="90"/>
      <c r="N429" s="104"/>
      <c r="O429" s="105"/>
      <c r="P429" s="81" t="str">
        <f t="shared" si="39"/>
        <v/>
      </c>
      <c r="Q429" s="81" t="str">
        <f t="shared" si="42"/>
        <v/>
      </c>
      <c r="R429" s="95"/>
      <c r="S429" s="95"/>
      <c r="T429" s="130">
        <f>ROUNDDOWN(IF(B429&lt;&gt;"",IF(VLOOKUP(B429,Maßnahmen[#All],5,FALSE)=0,S429*VLOOKUP(B429,Maßnahmen[#All],6,FALSE),MIN(VLOOKUP(B429,Maßnahmen[#All],5,FALSE),S429*VLOOKUP(B429,Maßnahmen[#All],6,FALSE))),S429),2)</f>
        <v>0</v>
      </c>
      <c r="U429" s="137"/>
      <c r="V429" s="104"/>
      <c r="W429" s="139">
        <f>ROUNDDOWN(IF(B429&lt;&gt;"",IF(VLOOKUP(B429,Maßnahmen[#All],5,FALSE)=0,U429*VLOOKUP(B429,Maßnahmen[#All],6,FALSE),MIN(VLOOKUP(B429,Maßnahmen[#All],5,FALSE),U429*VLOOKUP(B429,Maßnahmen[#All],6,FALSE))),U429),2)</f>
        <v>0</v>
      </c>
      <c r="X429" s="182"/>
      <c r="Y429" s="175"/>
      <c r="Z429" s="20">
        <f t="shared" si="40"/>
        <v>100</v>
      </c>
      <c r="AA429">
        <f t="shared" si="43"/>
        <v>0</v>
      </c>
    </row>
    <row r="430" spans="1:27" ht="21" customHeight="1" x14ac:dyDescent="0.25">
      <c r="A430" s="101"/>
      <c r="B430" s="102"/>
      <c r="C430" s="147" t="str">
        <f>IF($B430="","",VLOOKUP($B430,Maßnahmen[],2,FALSE))</f>
        <v/>
      </c>
      <c r="D430" s="147" t="str">
        <f>IF($B430="","",VLOOKUP($B430,Maßnahmen[],3,FALSE))</f>
        <v/>
      </c>
      <c r="E430" s="147" t="str">
        <f>IF($B430="","",VLOOKUP($B430,Maßnahmen[],4,FALSE))</f>
        <v/>
      </c>
      <c r="F430" s="102"/>
      <c r="G430" s="102"/>
      <c r="H430" s="149"/>
      <c r="I430" s="103"/>
      <c r="J430" s="116" t="str">
        <f t="shared" si="41"/>
        <v/>
      </c>
      <c r="K430" s="89"/>
      <c r="L430" s="93"/>
      <c r="M430" s="90"/>
      <c r="N430" s="104"/>
      <c r="O430" s="105"/>
      <c r="P430" s="81" t="str">
        <f t="shared" si="39"/>
        <v/>
      </c>
      <c r="Q430" s="81" t="str">
        <f t="shared" si="42"/>
        <v/>
      </c>
      <c r="R430" s="95"/>
      <c r="S430" s="95"/>
      <c r="T430" s="130">
        <f>ROUNDDOWN(IF(B430&lt;&gt;"",IF(VLOOKUP(B430,Maßnahmen[#All],5,FALSE)=0,S430*VLOOKUP(B430,Maßnahmen[#All],6,FALSE),MIN(VLOOKUP(B430,Maßnahmen[#All],5,FALSE),S430*VLOOKUP(B430,Maßnahmen[#All],6,FALSE))),S430),2)</f>
        <v>0</v>
      </c>
      <c r="U430" s="137"/>
      <c r="V430" s="104"/>
      <c r="W430" s="139">
        <f>ROUNDDOWN(IF(B430&lt;&gt;"",IF(VLOOKUP(B430,Maßnahmen[#All],5,FALSE)=0,U430*VLOOKUP(B430,Maßnahmen[#All],6,FALSE),MIN(VLOOKUP(B430,Maßnahmen[#All],5,FALSE),U430*VLOOKUP(B430,Maßnahmen[#All],6,FALSE))),U430),2)</f>
        <v>0</v>
      </c>
      <c r="X430" s="182"/>
      <c r="Y430" s="175"/>
      <c r="Z430" s="20">
        <f t="shared" si="40"/>
        <v>100</v>
      </c>
      <c r="AA430">
        <f t="shared" si="43"/>
        <v>0</v>
      </c>
    </row>
    <row r="431" spans="1:27" ht="21" customHeight="1" x14ac:dyDescent="0.25">
      <c r="A431" s="101"/>
      <c r="B431" s="102"/>
      <c r="C431" s="147" t="str">
        <f>IF($B431="","",VLOOKUP($B431,Maßnahmen[],2,FALSE))</f>
        <v/>
      </c>
      <c r="D431" s="147" t="str">
        <f>IF($B431="","",VLOOKUP($B431,Maßnahmen[],3,FALSE))</f>
        <v/>
      </c>
      <c r="E431" s="147" t="str">
        <f>IF($B431="","",VLOOKUP($B431,Maßnahmen[],4,FALSE))</f>
        <v/>
      </c>
      <c r="F431" s="102"/>
      <c r="G431" s="102"/>
      <c r="H431" s="149"/>
      <c r="I431" s="103"/>
      <c r="J431" s="116" t="str">
        <f t="shared" si="41"/>
        <v/>
      </c>
      <c r="K431" s="89"/>
      <c r="L431" s="93"/>
      <c r="M431" s="90"/>
      <c r="N431" s="104"/>
      <c r="O431" s="105"/>
      <c r="P431" s="81" t="str">
        <f t="shared" si="39"/>
        <v/>
      </c>
      <c r="Q431" s="81" t="str">
        <f t="shared" si="42"/>
        <v/>
      </c>
      <c r="R431" s="95"/>
      <c r="S431" s="95"/>
      <c r="T431" s="130">
        <f>ROUNDDOWN(IF(B431&lt;&gt;"",IF(VLOOKUP(B431,Maßnahmen[#All],5,FALSE)=0,S431*VLOOKUP(B431,Maßnahmen[#All],6,FALSE),MIN(VLOOKUP(B431,Maßnahmen[#All],5,FALSE),S431*VLOOKUP(B431,Maßnahmen[#All],6,FALSE))),S431),2)</f>
        <v>0</v>
      </c>
      <c r="U431" s="137"/>
      <c r="V431" s="104"/>
      <c r="W431" s="139">
        <f>ROUNDDOWN(IF(B431&lt;&gt;"",IF(VLOOKUP(B431,Maßnahmen[#All],5,FALSE)=0,U431*VLOOKUP(B431,Maßnahmen[#All],6,FALSE),MIN(VLOOKUP(B431,Maßnahmen[#All],5,FALSE),U431*VLOOKUP(B431,Maßnahmen[#All],6,FALSE))),U431),2)</f>
        <v>0</v>
      </c>
      <c r="X431" s="182"/>
      <c r="Y431" s="175"/>
      <c r="Z431" s="20">
        <f t="shared" si="40"/>
        <v>100</v>
      </c>
      <c r="AA431">
        <f t="shared" si="43"/>
        <v>0</v>
      </c>
    </row>
    <row r="432" spans="1:27" ht="21" customHeight="1" x14ac:dyDescent="0.25">
      <c r="A432" s="101"/>
      <c r="B432" s="102"/>
      <c r="C432" s="147" t="str">
        <f>IF($B432="","",VLOOKUP($B432,Maßnahmen[],2,FALSE))</f>
        <v/>
      </c>
      <c r="D432" s="147" t="str">
        <f>IF($B432="","",VLOOKUP($B432,Maßnahmen[],3,FALSE))</f>
        <v/>
      </c>
      <c r="E432" s="147" t="str">
        <f>IF($B432="","",VLOOKUP($B432,Maßnahmen[],4,FALSE))</f>
        <v/>
      </c>
      <c r="F432" s="102"/>
      <c r="G432" s="102"/>
      <c r="H432" s="149"/>
      <c r="I432" s="103"/>
      <c r="J432" s="116" t="str">
        <f t="shared" si="41"/>
        <v/>
      </c>
      <c r="K432" s="89"/>
      <c r="L432" s="93"/>
      <c r="M432" s="90"/>
      <c r="N432" s="104"/>
      <c r="O432" s="105"/>
      <c r="P432" s="81" t="str">
        <f t="shared" si="39"/>
        <v/>
      </c>
      <c r="Q432" s="81" t="str">
        <f t="shared" si="42"/>
        <v/>
      </c>
      <c r="R432" s="95"/>
      <c r="S432" s="95"/>
      <c r="T432" s="130">
        <f>ROUNDDOWN(IF(B432&lt;&gt;"",IF(VLOOKUP(B432,Maßnahmen[#All],5,FALSE)=0,S432*VLOOKUP(B432,Maßnahmen[#All],6,FALSE),MIN(VLOOKUP(B432,Maßnahmen[#All],5,FALSE),S432*VLOOKUP(B432,Maßnahmen[#All],6,FALSE))),S432),2)</f>
        <v>0</v>
      </c>
      <c r="U432" s="137"/>
      <c r="V432" s="104"/>
      <c r="W432" s="139">
        <f>ROUNDDOWN(IF(B432&lt;&gt;"",IF(VLOOKUP(B432,Maßnahmen[#All],5,FALSE)=0,U432*VLOOKUP(B432,Maßnahmen[#All],6,FALSE),MIN(VLOOKUP(B432,Maßnahmen[#All],5,FALSE),U432*VLOOKUP(B432,Maßnahmen[#All],6,FALSE))),U432),2)</f>
        <v>0</v>
      </c>
      <c r="X432" s="182"/>
      <c r="Y432" s="175"/>
      <c r="Z432" s="20">
        <f t="shared" si="40"/>
        <v>100</v>
      </c>
      <c r="AA432">
        <f t="shared" si="43"/>
        <v>0</v>
      </c>
    </row>
    <row r="433" spans="1:27" ht="21" customHeight="1" x14ac:dyDescent="0.25">
      <c r="A433" s="101"/>
      <c r="B433" s="102"/>
      <c r="C433" s="147" t="str">
        <f>IF($B433="","",VLOOKUP($B433,Maßnahmen[],2,FALSE))</f>
        <v/>
      </c>
      <c r="D433" s="147" t="str">
        <f>IF($B433="","",VLOOKUP($B433,Maßnahmen[],3,FALSE))</f>
        <v/>
      </c>
      <c r="E433" s="147" t="str">
        <f>IF($B433="","",VLOOKUP($B433,Maßnahmen[],4,FALSE))</f>
        <v/>
      </c>
      <c r="F433" s="102"/>
      <c r="G433" s="102"/>
      <c r="H433" s="149"/>
      <c r="I433" s="103"/>
      <c r="J433" s="116" t="str">
        <f t="shared" si="41"/>
        <v/>
      </c>
      <c r="K433" s="89"/>
      <c r="L433" s="93"/>
      <c r="M433" s="90"/>
      <c r="N433" s="104"/>
      <c r="O433" s="105"/>
      <c r="P433" s="81" t="str">
        <f t="shared" si="39"/>
        <v/>
      </c>
      <c r="Q433" s="81" t="str">
        <f t="shared" si="42"/>
        <v/>
      </c>
      <c r="R433" s="95"/>
      <c r="S433" s="95"/>
      <c r="T433" s="130">
        <f>ROUNDDOWN(IF(B433&lt;&gt;"",IF(VLOOKUP(B433,Maßnahmen[#All],5,FALSE)=0,S433*VLOOKUP(B433,Maßnahmen[#All],6,FALSE),MIN(VLOOKUP(B433,Maßnahmen[#All],5,FALSE),S433*VLOOKUP(B433,Maßnahmen[#All],6,FALSE))),S433),2)</f>
        <v>0</v>
      </c>
      <c r="U433" s="137"/>
      <c r="V433" s="104"/>
      <c r="W433" s="139">
        <f>ROUNDDOWN(IF(B433&lt;&gt;"",IF(VLOOKUP(B433,Maßnahmen[#All],5,FALSE)=0,U433*VLOOKUP(B433,Maßnahmen[#All],6,FALSE),MIN(VLOOKUP(B433,Maßnahmen[#All],5,FALSE),U433*VLOOKUP(B433,Maßnahmen[#All],6,FALSE))),U433),2)</f>
        <v>0</v>
      </c>
      <c r="X433" s="182"/>
      <c r="Y433" s="175"/>
      <c r="Z433" s="20">
        <f t="shared" si="40"/>
        <v>100</v>
      </c>
      <c r="AA433">
        <f t="shared" si="43"/>
        <v>0</v>
      </c>
    </row>
    <row r="434" spans="1:27" ht="21" customHeight="1" x14ac:dyDescent="0.25">
      <c r="A434" s="101"/>
      <c r="B434" s="102"/>
      <c r="C434" s="147" t="str">
        <f>IF($B434="","",VLOOKUP($B434,Maßnahmen[],2,FALSE))</f>
        <v/>
      </c>
      <c r="D434" s="147" t="str">
        <f>IF($B434="","",VLOOKUP($B434,Maßnahmen[],3,FALSE))</f>
        <v/>
      </c>
      <c r="E434" s="147" t="str">
        <f>IF($B434="","",VLOOKUP($B434,Maßnahmen[],4,FALSE))</f>
        <v/>
      </c>
      <c r="F434" s="102"/>
      <c r="G434" s="102"/>
      <c r="H434" s="149"/>
      <c r="I434" s="103"/>
      <c r="J434" s="116" t="str">
        <f t="shared" si="41"/>
        <v/>
      </c>
      <c r="K434" s="89"/>
      <c r="L434" s="93"/>
      <c r="M434" s="90"/>
      <c r="N434" s="104"/>
      <c r="O434" s="105"/>
      <c r="P434" s="81" t="str">
        <f t="shared" si="39"/>
        <v/>
      </c>
      <c r="Q434" s="81" t="str">
        <f t="shared" si="42"/>
        <v/>
      </c>
      <c r="R434" s="95"/>
      <c r="S434" s="95"/>
      <c r="T434" s="130">
        <f>ROUNDDOWN(IF(B434&lt;&gt;"",IF(VLOOKUP(B434,Maßnahmen[#All],5,FALSE)=0,S434*VLOOKUP(B434,Maßnahmen[#All],6,FALSE),MIN(VLOOKUP(B434,Maßnahmen[#All],5,FALSE),S434*VLOOKUP(B434,Maßnahmen[#All],6,FALSE))),S434),2)</f>
        <v>0</v>
      </c>
      <c r="U434" s="137"/>
      <c r="V434" s="104"/>
      <c r="W434" s="139">
        <f>ROUNDDOWN(IF(B434&lt;&gt;"",IF(VLOOKUP(B434,Maßnahmen[#All],5,FALSE)=0,U434*VLOOKUP(B434,Maßnahmen[#All],6,FALSE),MIN(VLOOKUP(B434,Maßnahmen[#All],5,FALSE),U434*VLOOKUP(B434,Maßnahmen[#All],6,FALSE))),U434),2)</f>
        <v>0</v>
      </c>
      <c r="X434" s="182"/>
      <c r="Y434" s="175"/>
      <c r="Z434" s="20">
        <f t="shared" si="40"/>
        <v>100</v>
      </c>
      <c r="AA434">
        <f t="shared" si="43"/>
        <v>0</v>
      </c>
    </row>
    <row r="435" spans="1:27" ht="21" customHeight="1" x14ac:dyDescent="0.25">
      <c r="A435" s="101"/>
      <c r="B435" s="102"/>
      <c r="C435" s="147" t="str">
        <f>IF($B435="","",VLOOKUP($B435,Maßnahmen[],2,FALSE))</f>
        <v/>
      </c>
      <c r="D435" s="147" t="str">
        <f>IF($B435="","",VLOOKUP($B435,Maßnahmen[],3,FALSE))</f>
        <v/>
      </c>
      <c r="E435" s="147" t="str">
        <f>IF($B435="","",VLOOKUP($B435,Maßnahmen[],4,FALSE))</f>
        <v/>
      </c>
      <c r="F435" s="102"/>
      <c r="G435" s="102"/>
      <c r="H435" s="149"/>
      <c r="I435" s="103"/>
      <c r="J435" s="116" t="str">
        <f t="shared" si="41"/>
        <v/>
      </c>
      <c r="K435" s="89"/>
      <c r="L435" s="93"/>
      <c r="M435" s="90"/>
      <c r="N435" s="104"/>
      <c r="O435" s="105"/>
      <c r="P435" s="81" t="str">
        <f t="shared" si="39"/>
        <v/>
      </c>
      <c r="Q435" s="81" t="str">
        <f t="shared" si="42"/>
        <v/>
      </c>
      <c r="R435" s="95"/>
      <c r="S435" s="95"/>
      <c r="T435" s="130">
        <f>ROUNDDOWN(IF(B435&lt;&gt;"",IF(VLOOKUP(B435,Maßnahmen[#All],5,FALSE)=0,S435*VLOOKUP(B435,Maßnahmen[#All],6,FALSE),MIN(VLOOKUP(B435,Maßnahmen[#All],5,FALSE),S435*VLOOKUP(B435,Maßnahmen[#All],6,FALSE))),S435),2)</f>
        <v>0</v>
      </c>
      <c r="U435" s="137"/>
      <c r="V435" s="104"/>
      <c r="W435" s="139">
        <f>ROUNDDOWN(IF(B435&lt;&gt;"",IF(VLOOKUP(B435,Maßnahmen[#All],5,FALSE)=0,U435*VLOOKUP(B435,Maßnahmen[#All],6,FALSE),MIN(VLOOKUP(B435,Maßnahmen[#All],5,FALSE),U435*VLOOKUP(B435,Maßnahmen[#All],6,FALSE))),U435),2)</f>
        <v>0</v>
      </c>
      <c r="X435" s="182"/>
      <c r="Y435" s="175"/>
      <c r="Z435" s="20">
        <f t="shared" si="40"/>
        <v>100</v>
      </c>
      <c r="AA435">
        <f t="shared" si="43"/>
        <v>0</v>
      </c>
    </row>
    <row r="436" spans="1:27" ht="21" customHeight="1" x14ac:dyDescent="0.25">
      <c r="A436" s="101"/>
      <c r="B436" s="102"/>
      <c r="C436" s="147" t="str">
        <f>IF($B436="","",VLOOKUP($B436,Maßnahmen[],2,FALSE))</f>
        <v/>
      </c>
      <c r="D436" s="147" t="str">
        <f>IF($B436="","",VLOOKUP($B436,Maßnahmen[],3,FALSE))</f>
        <v/>
      </c>
      <c r="E436" s="147" t="str">
        <f>IF($B436="","",VLOOKUP($B436,Maßnahmen[],4,FALSE))</f>
        <v/>
      </c>
      <c r="F436" s="102"/>
      <c r="G436" s="102"/>
      <c r="H436" s="149"/>
      <c r="I436" s="103"/>
      <c r="J436" s="116" t="str">
        <f t="shared" si="41"/>
        <v/>
      </c>
      <c r="K436" s="89"/>
      <c r="L436" s="93"/>
      <c r="M436" s="90"/>
      <c r="N436" s="104"/>
      <c r="O436" s="105"/>
      <c r="P436" s="81" t="str">
        <f t="shared" si="39"/>
        <v/>
      </c>
      <c r="Q436" s="81" t="str">
        <f t="shared" si="42"/>
        <v/>
      </c>
      <c r="R436" s="95"/>
      <c r="S436" s="95"/>
      <c r="T436" s="130">
        <f>ROUNDDOWN(IF(B436&lt;&gt;"",IF(VLOOKUP(B436,Maßnahmen[#All],5,FALSE)=0,S436*VLOOKUP(B436,Maßnahmen[#All],6,FALSE),MIN(VLOOKUP(B436,Maßnahmen[#All],5,FALSE),S436*VLOOKUP(B436,Maßnahmen[#All],6,FALSE))),S436),2)</f>
        <v>0</v>
      </c>
      <c r="U436" s="137"/>
      <c r="V436" s="104"/>
      <c r="W436" s="139">
        <f>ROUNDDOWN(IF(B436&lt;&gt;"",IF(VLOOKUP(B436,Maßnahmen[#All],5,FALSE)=0,U436*VLOOKUP(B436,Maßnahmen[#All],6,FALSE),MIN(VLOOKUP(B436,Maßnahmen[#All],5,FALSE),U436*VLOOKUP(B436,Maßnahmen[#All],6,FALSE))),U436),2)</f>
        <v>0</v>
      </c>
      <c r="X436" s="182"/>
      <c r="Y436" s="175"/>
      <c r="Z436" s="20">
        <f t="shared" si="40"/>
        <v>100</v>
      </c>
      <c r="AA436">
        <f t="shared" si="43"/>
        <v>0</v>
      </c>
    </row>
    <row r="437" spans="1:27" ht="21" customHeight="1" x14ac:dyDescent="0.25">
      <c r="A437" s="101"/>
      <c r="B437" s="102"/>
      <c r="C437" s="147" t="str">
        <f>IF($B437="","",VLOOKUP($B437,Maßnahmen[],2,FALSE))</f>
        <v/>
      </c>
      <c r="D437" s="147" t="str">
        <f>IF($B437="","",VLOOKUP($B437,Maßnahmen[],3,FALSE))</f>
        <v/>
      </c>
      <c r="E437" s="147" t="str">
        <f>IF($B437="","",VLOOKUP($B437,Maßnahmen[],4,FALSE))</f>
        <v/>
      </c>
      <c r="F437" s="102"/>
      <c r="G437" s="102"/>
      <c r="H437" s="149"/>
      <c r="I437" s="103"/>
      <c r="J437" s="116" t="str">
        <f t="shared" si="41"/>
        <v/>
      </c>
      <c r="K437" s="89"/>
      <c r="L437" s="93"/>
      <c r="M437" s="90"/>
      <c r="N437" s="104"/>
      <c r="O437" s="105"/>
      <c r="P437" s="81" t="str">
        <f t="shared" si="39"/>
        <v/>
      </c>
      <c r="Q437" s="81" t="str">
        <f t="shared" si="42"/>
        <v/>
      </c>
      <c r="R437" s="95"/>
      <c r="S437" s="95"/>
      <c r="T437" s="130">
        <f>ROUNDDOWN(IF(B437&lt;&gt;"",IF(VLOOKUP(B437,Maßnahmen[#All],5,FALSE)=0,S437*VLOOKUP(B437,Maßnahmen[#All],6,FALSE),MIN(VLOOKUP(B437,Maßnahmen[#All],5,FALSE),S437*VLOOKUP(B437,Maßnahmen[#All],6,FALSE))),S437),2)</f>
        <v>0</v>
      </c>
      <c r="U437" s="137"/>
      <c r="V437" s="104"/>
      <c r="W437" s="139">
        <f>ROUNDDOWN(IF(B437&lt;&gt;"",IF(VLOOKUP(B437,Maßnahmen[#All],5,FALSE)=0,U437*VLOOKUP(B437,Maßnahmen[#All],6,FALSE),MIN(VLOOKUP(B437,Maßnahmen[#All],5,FALSE),U437*VLOOKUP(B437,Maßnahmen[#All],6,FALSE))),U437),2)</f>
        <v>0</v>
      </c>
      <c r="X437" s="182"/>
      <c r="Y437" s="175"/>
      <c r="Z437" s="20">
        <f t="shared" si="40"/>
        <v>100</v>
      </c>
      <c r="AA437">
        <f t="shared" si="43"/>
        <v>0</v>
      </c>
    </row>
    <row r="438" spans="1:27" ht="21" customHeight="1" x14ac:dyDescent="0.25">
      <c r="A438" s="101"/>
      <c r="B438" s="102"/>
      <c r="C438" s="147" t="str">
        <f>IF($B438="","",VLOOKUP($B438,Maßnahmen[],2,FALSE))</f>
        <v/>
      </c>
      <c r="D438" s="147" t="str">
        <f>IF($B438="","",VLOOKUP($B438,Maßnahmen[],3,FALSE))</f>
        <v/>
      </c>
      <c r="E438" s="147" t="str">
        <f>IF($B438="","",VLOOKUP($B438,Maßnahmen[],4,FALSE))</f>
        <v/>
      </c>
      <c r="F438" s="102"/>
      <c r="G438" s="102"/>
      <c r="H438" s="149"/>
      <c r="I438" s="103"/>
      <c r="J438" s="116" t="str">
        <f t="shared" si="41"/>
        <v/>
      </c>
      <c r="K438" s="89"/>
      <c r="L438" s="93"/>
      <c r="M438" s="90"/>
      <c r="N438" s="104"/>
      <c r="O438" s="105"/>
      <c r="P438" s="81" t="str">
        <f t="shared" si="39"/>
        <v/>
      </c>
      <c r="Q438" s="81" t="str">
        <f t="shared" si="42"/>
        <v/>
      </c>
      <c r="R438" s="95"/>
      <c r="S438" s="95"/>
      <c r="T438" s="130">
        <f>ROUNDDOWN(IF(B438&lt;&gt;"",IF(VLOOKUP(B438,Maßnahmen[#All],5,FALSE)=0,S438*VLOOKUP(B438,Maßnahmen[#All],6,FALSE),MIN(VLOOKUP(B438,Maßnahmen[#All],5,FALSE),S438*VLOOKUP(B438,Maßnahmen[#All],6,FALSE))),S438),2)</f>
        <v>0</v>
      </c>
      <c r="U438" s="137"/>
      <c r="V438" s="104"/>
      <c r="W438" s="139">
        <f>ROUNDDOWN(IF(B438&lt;&gt;"",IF(VLOOKUP(B438,Maßnahmen[#All],5,FALSE)=0,U438*VLOOKUP(B438,Maßnahmen[#All],6,FALSE),MIN(VLOOKUP(B438,Maßnahmen[#All],5,FALSE),U438*VLOOKUP(B438,Maßnahmen[#All],6,FALSE))),U438),2)</f>
        <v>0</v>
      </c>
      <c r="X438" s="182"/>
      <c r="Y438" s="175"/>
      <c r="Z438" s="20">
        <f t="shared" si="40"/>
        <v>100</v>
      </c>
      <c r="AA438">
        <f t="shared" si="43"/>
        <v>0</v>
      </c>
    </row>
    <row r="439" spans="1:27" ht="21" customHeight="1" x14ac:dyDescent="0.25">
      <c r="A439" s="101"/>
      <c r="B439" s="102"/>
      <c r="C439" s="147" t="str">
        <f>IF($B439="","",VLOOKUP($B439,Maßnahmen[],2,FALSE))</f>
        <v/>
      </c>
      <c r="D439" s="147" t="str">
        <f>IF($B439="","",VLOOKUP($B439,Maßnahmen[],3,FALSE))</f>
        <v/>
      </c>
      <c r="E439" s="147" t="str">
        <f>IF($B439="","",VLOOKUP($B439,Maßnahmen[],4,FALSE))</f>
        <v/>
      </c>
      <c r="F439" s="102"/>
      <c r="G439" s="102"/>
      <c r="H439" s="149"/>
      <c r="I439" s="103"/>
      <c r="J439" s="116" t="str">
        <f t="shared" si="41"/>
        <v/>
      </c>
      <c r="K439" s="89"/>
      <c r="L439" s="93"/>
      <c r="M439" s="90"/>
      <c r="N439" s="104"/>
      <c r="O439" s="105"/>
      <c r="P439" s="81" t="str">
        <f t="shared" si="39"/>
        <v/>
      </c>
      <c r="Q439" s="81" t="str">
        <f t="shared" si="42"/>
        <v/>
      </c>
      <c r="R439" s="95"/>
      <c r="S439" s="95"/>
      <c r="T439" s="130">
        <f>ROUNDDOWN(IF(B439&lt;&gt;"",IF(VLOOKUP(B439,Maßnahmen[#All],5,FALSE)=0,S439*VLOOKUP(B439,Maßnahmen[#All],6,FALSE),MIN(VLOOKUP(B439,Maßnahmen[#All],5,FALSE),S439*VLOOKUP(B439,Maßnahmen[#All],6,FALSE))),S439),2)</f>
        <v>0</v>
      </c>
      <c r="U439" s="137"/>
      <c r="V439" s="104"/>
      <c r="W439" s="139">
        <f>ROUNDDOWN(IF(B439&lt;&gt;"",IF(VLOOKUP(B439,Maßnahmen[#All],5,FALSE)=0,U439*VLOOKUP(B439,Maßnahmen[#All],6,FALSE),MIN(VLOOKUP(B439,Maßnahmen[#All],5,FALSE),U439*VLOOKUP(B439,Maßnahmen[#All],6,FALSE))),U439),2)</f>
        <v>0</v>
      </c>
      <c r="X439" s="182"/>
      <c r="Y439" s="175"/>
      <c r="Z439" s="20">
        <f t="shared" si="40"/>
        <v>100</v>
      </c>
      <c r="AA439">
        <f t="shared" si="43"/>
        <v>0</v>
      </c>
    </row>
    <row r="440" spans="1:27" ht="21" customHeight="1" x14ac:dyDescent="0.25">
      <c r="A440" s="101"/>
      <c r="B440" s="102"/>
      <c r="C440" s="147" t="str">
        <f>IF($B440="","",VLOOKUP($B440,Maßnahmen[],2,FALSE))</f>
        <v/>
      </c>
      <c r="D440" s="147" t="str">
        <f>IF($B440="","",VLOOKUP($B440,Maßnahmen[],3,FALSE))</f>
        <v/>
      </c>
      <c r="E440" s="147" t="str">
        <f>IF($B440="","",VLOOKUP($B440,Maßnahmen[],4,FALSE))</f>
        <v/>
      </c>
      <c r="F440" s="102"/>
      <c r="G440" s="102"/>
      <c r="H440" s="149"/>
      <c r="I440" s="103"/>
      <c r="J440" s="116" t="str">
        <f t="shared" si="41"/>
        <v/>
      </c>
      <c r="K440" s="89"/>
      <c r="L440" s="93"/>
      <c r="M440" s="90"/>
      <c r="N440" s="104"/>
      <c r="O440" s="105"/>
      <c r="P440" s="81" t="str">
        <f t="shared" si="39"/>
        <v/>
      </c>
      <c r="Q440" s="81" t="str">
        <f t="shared" si="42"/>
        <v/>
      </c>
      <c r="R440" s="95"/>
      <c r="S440" s="95"/>
      <c r="T440" s="130">
        <f>ROUNDDOWN(IF(B440&lt;&gt;"",IF(VLOOKUP(B440,Maßnahmen[#All],5,FALSE)=0,S440*VLOOKUP(B440,Maßnahmen[#All],6,FALSE),MIN(VLOOKUP(B440,Maßnahmen[#All],5,FALSE),S440*VLOOKUP(B440,Maßnahmen[#All],6,FALSE))),S440),2)</f>
        <v>0</v>
      </c>
      <c r="U440" s="137"/>
      <c r="V440" s="104"/>
      <c r="W440" s="139">
        <f>ROUNDDOWN(IF(B440&lt;&gt;"",IF(VLOOKUP(B440,Maßnahmen[#All],5,FALSE)=0,U440*VLOOKUP(B440,Maßnahmen[#All],6,FALSE),MIN(VLOOKUP(B440,Maßnahmen[#All],5,FALSE),U440*VLOOKUP(B440,Maßnahmen[#All],6,FALSE))),U440),2)</f>
        <v>0</v>
      </c>
      <c r="X440" s="182"/>
      <c r="Y440" s="175"/>
      <c r="Z440" s="20">
        <f t="shared" si="40"/>
        <v>100</v>
      </c>
      <c r="AA440">
        <f t="shared" si="43"/>
        <v>0</v>
      </c>
    </row>
    <row r="441" spans="1:27" ht="21" customHeight="1" x14ac:dyDescent="0.25">
      <c r="A441" s="101"/>
      <c r="B441" s="102"/>
      <c r="C441" s="147" t="str">
        <f>IF($B441="","",VLOOKUP($B441,Maßnahmen[],2,FALSE))</f>
        <v/>
      </c>
      <c r="D441" s="147" t="str">
        <f>IF($B441="","",VLOOKUP($B441,Maßnahmen[],3,FALSE))</f>
        <v/>
      </c>
      <c r="E441" s="147" t="str">
        <f>IF($B441="","",VLOOKUP($B441,Maßnahmen[],4,FALSE))</f>
        <v/>
      </c>
      <c r="F441" s="102"/>
      <c r="G441" s="102"/>
      <c r="H441" s="149"/>
      <c r="I441" s="103"/>
      <c r="J441" s="116" t="str">
        <f t="shared" si="41"/>
        <v/>
      </c>
      <c r="K441" s="89"/>
      <c r="L441" s="93"/>
      <c r="M441" s="90"/>
      <c r="N441" s="104"/>
      <c r="O441" s="105"/>
      <c r="P441" s="81" t="str">
        <f t="shared" si="39"/>
        <v/>
      </c>
      <c r="Q441" s="81" t="str">
        <f t="shared" si="42"/>
        <v/>
      </c>
      <c r="R441" s="95"/>
      <c r="S441" s="95"/>
      <c r="T441" s="130">
        <f>ROUNDDOWN(IF(B441&lt;&gt;"",IF(VLOOKUP(B441,Maßnahmen[#All],5,FALSE)=0,S441*VLOOKUP(B441,Maßnahmen[#All],6,FALSE),MIN(VLOOKUP(B441,Maßnahmen[#All],5,FALSE),S441*VLOOKUP(B441,Maßnahmen[#All],6,FALSE))),S441),2)</f>
        <v>0</v>
      </c>
      <c r="U441" s="137"/>
      <c r="V441" s="104"/>
      <c r="W441" s="139">
        <f>ROUNDDOWN(IF(B441&lt;&gt;"",IF(VLOOKUP(B441,Maßnahmen[#All],5,FALSE)=0,U441*VLOOKUP(B441,Maßnahmen[#All],6,FALSE),MIN(VLOOKUP(B441,Maßnahmen[#All],5,FALSE),U441*VLOOKUP(B441,Maßnahmen[#All],6,FALSE))),U441),2)</f>
        <v>0</v>
      </c>
      <c r="X441" s="182"/>
      <c r="Y441" s="175"/>
      <c r="Z441" s="20">
        <f t="shared" si="40"/>
        <v>100</v>
      </c>
      <c r="AA441">
        <f t="shared" si="43"/>
        <v>0</v>
      </c>
    </row>
    <row r="442" spans="1:27" ht="21" customHeight="1" x14ac:dyDescent="0.25">
      <c r="A442" s="101"/>
      <c r="B442" s="102"/>
      <c r="C442" s="147" t="str">
        <f>IF($B442="","",VLOOKUP($B442,Maßnahmen[],2,FALSE))</f>
        <v/>
      </c>
      <c r="D442" s="147" t="str">
        <f>IF($B442="","",VLOOKUP($B442,Maßnahmen[],3,FALSE))</f>
        <v/>
      </c>
      <c r="E442" s="147" t="str">
        <f>IF($B442="","",VLOOKUP($B442,Maßnahmen[],4,FALSE))</f>
        <v/>
      </c>
      <c r="F442" s="102"/>
      <c r="G442" s="102"/>
      <c r="H442" s="149"/>
      <c r="I442" s="103"/>
      <c r="J442" s="116" t="str">
        <f t="shared" si="41"/>
        <v/>
      </c>
      <c r="K442" s="89"/>
      <c r="L442" s="93"/>
      <c r="M442" s="90"/>
      <c r="N442" s="104"/>
      <c r="O442" s="105"/>
      <c r="P442" s="81" t="str">
        <f t="shared" si="39"/>
        <v/>
      </c>
      <c r="Q442" s="81" t="str">
        <f t="shared" si="42"/>
        <v/>
      </c>
      <c r="R442" s="95"/>
      <c r="S442" s="95"/>
      <c r="T442" s="130">
        <f>ROUNDDOWN(IF(B442&lt;&gt;"",IF(VLOOKUP(B442,Maßnahmen[#All],5,FALSE)=0,S442*VLOOKUP(B442,Maßnahmen[#All],6,FALSE),MIN(VLOOKUP(B442,Maßnahmen[#All],5,FALSE),S442*VLOOKUP(B442,Maßnahmen[#All],6,FALSE))),S442),2)</f>
        <v>0</v>
      </c>
      <c r="U442" s="137"/>
      <c r="V442" s="104"/>
      <c r="W442" s="139">
        <f>ROUNDDOWN(IF(B442&lt;&gt;"",IF(VLOOKUP(B442,Maßnahmen[#All],5,FALSE)=0,U442*VLOOKUP(B442,Maßnahmen[#All],6,FALSE),MIN(VLOOKUP(B442,Maßnahmen[#All],5,FALSE),U442*VLOOKUP(B442,Maßnahmen[#All],6,FALSE))),U442),2)</f>
        <v>0</v>
      </c>
      <c r="X442" s="182"/>
      <c r="Y442" s="175"/>
      <c r="Z442" s="20">
        <f t="shared" si="40"/>
        <v>100</v>
      </c>
      <c r="AA442">
        <f t="shared" si="43"/>
        <v>0</v>
      </c>
    </row>
    <row r="443" spans="1:27" ht="21" customHeight="1" x14ac:dyDescent="0.25">
      <c r="A443" s="101"/>
      <c r="B443" s="102"/>
      <c r="C443" s="147" t="str">
        <f>IF($B443="","",VLOOKUP($B443,Maßnahmen[],2,FALSE))</f>
        <v/>
      </c>
      <c r="D443" s="147" t="str">
        <f>IF($B443="","",VLOOKUP($B443,Maßnahmen[],3,FALSE))</f>
        <v/>
      </c>
      <c r="E443" s="147" t="str">
        <f>IF($B443="","",VLOOKUP($B443,Maßnahmen[],4,FALSE))</f>
        <v/>
      </c>
      <c r="F443" s="102"/>
      <c r="G443" s="102"/>
      <c r="H443" s="149"/>
      <c r="I443" s="103"/>
      <c r="J443" s="116" t="str">
        <f t="shared" si="41"/>
        <v/>
      </c>
      <c r="K443" s="89"/>
      <c r="L443" s="93"/>
      <c r="M443" s="90"/>
      <c r="N443" s="104"/>
      <c r="O443" s="105"/>
      <c r="P443" s="81" t="str">
        <f t="shared" si="39"/>
        <v/>
      </c>
      <c r="Q443" s="81" t="str">
        <f t="shared" si="42"/>
        <v/>
      </c>
      <c r="R443" s="95"/>
      <c r="S443" s="95"/>
      <c r="T443" s="130">
        <f>ROUNDDOWN(IF(B443&lt;&gt;"",IF(VLOOKUP(B443,Maßnahmen[#All],5,FALSE)=0,S443*VLOOKUP(B443,Maßnahmen[#All],6,FALSE),MIN(VLOOKUP(B443,Maßnahmen[#All],5,FALSE),S443*VLOOKUP(B443,Maßnahmen[#All],6,FALSE))),S443),2)</f>
        <v>0</v>
      </c>
      <c r="U443" s="137"/>
      <c r="V443" s="104"/>
      <c r="W443" s="139">
        <f>ROUNDDOWN(IF(B443&lt;&gt;"",IF(VLOOKUP(B443,Maßnahmen[#All],5,FALSE)=0,U443*VLOOKUP(B443,Maßnahmen[#All],6,FALSE),MIN(VLOOKUP(B443,Maßnahmen[#All],5,FALSE),U443*VLOOKUP(B443,Maßnahmen[#All],6,FALSE))),U443),2)</f>
        <v>0</v>
      </c>
      <c r="X443" s="182"/>
      <c r="Y443" s="175"/>
      <c r="Z443" s="20">
        <f t="shared" si="40"/>
        <v>100</v>
      </c>
      <c r="AA443">
        <f t="shared" si="43"/>
        <v>0</v>
      </c>
    </row>
    <row r="444" spans="1:27" ht="21" customHeight="1" x14ac:dyDescent="0.25">
      <c r="A444" s="101"/>
      <c r="B444" s="102"/>
      <c r="C444" s="147" t="str">
        <f>IF($B444="","",VLOOKUP($B444,Maßnahmen[],2,FALSE))</f>
        <v/>
      </c>
      <c r="D444" s="147" t="str">
        <f>IF($B444="","",VLOOKUP($B444,Maßnahmen[],3,FALSE))</f>
        <v/>
      </c>
      <c r="E444" s="147" t="str">
        <f>IF($B444="","",VLOOKUP($B444,Maßnahmen[],4,FALSE))</f>
        <v/>
      </c>
      <c r="F444" s="102"/>
      <c r="G444" s="102"/>
      <c r="H444" s="149"/>
      <c r="I444" s="103"/>
      <c r="J444" s="116" t="str">
        <f t="shared" si="41"/>
        <v/>
      </c>
      <c r="K444" s="89"/>
      <c r="L444" s="93"/>
      <c r="M444" s="90"/>
      <c r="N444" s="104"/>
      <c r="O444" s="105"/>
      <c r="P444" s="81" t="str">
        <f t="shared" si="39"/>
        <v/>
      </c>
      <c r="Q444" s="81" t="str">
        <f t="shared" si="42"/>
        <v/>
      </c>
      <c r="R444" s="95"/>
      <c r="S444" s="95"/>
      <c r="T444" s="130">
        <f>ROUNDDOWN(IF(B444&lt;&gt;"",IF(VLOOKUP(B444,Maßnahmen[#All],5,FALSE)=0,S444*VLOOKUP(B444,Maßnahmen[#All],6,FALSE),MIN(VLOOKUP(B444,Maßnahmen[#All],5,FALSE),S444*VLOOKUP(B444,Maßnahmen[#All],6,FALSE))),S444),2)</f>
        <v>0</v>
      </c>
      <c r="U444" s="137"/>
      <c r="V444" s="104"/>
      <c r="W444" s="139">
        <f>ROUNDDOWN(IF(B444&lt;&gt;"",IF(VLOOKUP(B444,Maßnahmen[#All],5,FALSE)=0,U444*VLOOKUP(B444,Maßnahmen[#All],6,FALSE),MIN(VLOOKUP(B444,Maßnahmen[#All],5,FALSE),U444*VLOOKUP(B444,Maßnahmen[#All],6,FALSE))),U444),2)</f>
        <v>0</v>
      </c>
      <c r="X444" s="182"/>
      <c r="Y444" s="175"/>
      <c r="Z444" s="20">
        <f t="shared" si="40"/>
        <v>100</v>
      </c>
      <c r="AA444">
        <f t="shared" si="43"/>
        <v>0</v>
      </c>
    </row>
    <row r="445" spans="1:27" ht="21" customHeight="1" x14ac:dyDescent="0.25">
      <c r="A445" s="101"/>
      <c r="B445" s="102"/>
      <c r="C445" s="147" t="str">
        <f>IF($B445="","",VLOOKUP($B445,Maßnahmen[],2,FALSE))</f>
        <v/>
      </c>
      <c r="D445" s="147" t="str">
        <f>IF($B445="","",VLOOKUP($B445,Maßnahmen[],3,FALSE))</f>
        <v/>
      </c>
      <c r="E445" s="147" t="str">
        <f>IF($B445="","",VLOOKUP($B445,Maßnahmen[],4,FALSE))</f>
        <v/>
      </c>
      <c r="F445" s="102"/>
      <c r="G445" s="102"/>
      <c r="H445" s="149"/>
      <c r="I445" s="103"/>
      <c r="J445" s="116" t="str">
        <f t="shared" si="41"/>
        <v/>
      </c>
      <c r="K445" s="89"/>
      <c r="L445" s="93"/>
      <c r="M445" s="90"/>
      <c r="N445" s="104"/>
      <c r="O445" s="105"/>
      <c r="P445" s="81" t="str">
        <f t="shared" si="39"/>
        <v/>
      </c>
      <c r="Q445" s="81" t="str">
        <f t="shared" si="42"/>
        <v/>
      </c>
      <c r="R445" s="95"/>
      <c r="S445" s="95"/>
      <c r="T445" s="130">
        <f>ROUNDDOWN(IF(B445&lt;&gt;"",IF(VLOOKUP(B445,Maßnahmen[#All],5,FALSE)=0,S445*VLOOKUP(B445,Maßnahmen[#All],6,FALSE),MIN(VLOOKUP(B445,Maßnahmen[#All],5,FALSE),S445*VLOOKUP(B445,Maßnahmen[#All],6,FALSE))),S445),2)</f>
        <v>0</v>
      </c>
      <c r="U445" s="137"/>
      <c r="V445" s="104"/>
      <c r="W445" s="139">
        <f>ROUNDDOWN(IF(B445&lt;&gt;"",IF(VLOOKUP(B445,Maßnahmen[#All],5,FALSE)=0,U445*VLOOKUP(B445,Maßnahmen[#All],6,FALSE),MIN(VLOOKUP(B445,Maßnahmen[#All],5,FALSE),U445*VLOOKUP(B445,Maßnahmen[#All],6,FALSE))),U445),2)</f>
        <v>0</v>
      </c>
      <c r="X445" s="182"/>
      <c r="Y445" s="175"/>
      <c r="Z445" s="20">
        <f t="shared" si="40"/>
        <v>100</v>
      </c>
      <c r="AA445">
        <f t="shared" si="43"/>
        <v>0</v>
      </c>
    </row>
    <row r="446" spans="1:27" ht="21" customHeight="1" x14ac:dyDescent="0.25">
      <c r="A446" s="101"/>
      <c r="B446" s="102"/>
      <c r="C446" s="147" t="str">
        <f>IF($B446="","",VLOOKUP($B446,Maßnahmen[],2,FALSE))</f>
        <v/>
      </c>
      <c r="D446" s="147" t="str">
        <f>IF($B446="","",VLOOKUP($B446,Maßnahmen[],3,FALSE))</f>
        <v/>
      </c>
      <c r="E446" s="147" t="str">
        <f>IF($B446="","",VLOOKUP($B446,Maßnahmen[],4,FALSE))</f>
        <v/>
      </c>
      <c r="F446" s="102"/>
      <c r="G446" s="102"/>
      <c r="H446" s="149"/>
      <c r="I446" s="103"/>
      <c r="J446" s="116" t="str">
        <f t="shared" si="41"/>
        <v/>
      </c>
      <c r="K446" s="89"/>
      <c r="L446" s="93"/>
      <c r="M446" s="90"/>
      <c r="N446" s="104"/>
      <c r="O446" s="105"/>
      <c r="P446" s="81" t="str">
        <f t="shared" si="39"/>
        <v/>
      </c>
      <c r="Q446" s="81" t="str">
        <f t="shared" si="42"/>
        <v/>
      </c>
      <c r="R446" s="95"/>
      <c r="S446" s="95"/>
      <c r="T446" s="130">
        <f>ROUNDDOWN(IF(B446&lt;&gt;"",IF(VLOOKUP(B446,Maßnahmen[#All],5,FALSE)=0,S446*VLOOKUP(B446,Maßnahmen[#All],6,FALSE),MIN(VLOOKUP(B446,Maßnahmen[#All],5,FALSE),S446*VLOOKUP(B446,Maßnahmen[#All],6,FALSE))),S446),2)</f>
        <v>0</v>
      </c>
      <c r="U446" s="137"/>
      <c r="V446" s="104"/>
      <c r="W446" s="139">
        <f>ROUNDDOWN(IF(B446&lt;&gt;"",IF(VLOOKUP(B446,Maßnahmen[#All],5,FALSE)=0,U446*VLOOKUP(B446,Maßnahmen[#All],6,FALSE),MIN(VLOOKUP(B446,Maßnahmen[#All],5,FALSE),U446*VLOOKUP(B446,Maßnahmen[#All],6,FALSE))),U446),2)</f>
        <v>0</v>
      </c>
      <c r="X446" s="182"/>
      <c r="Y446" s="175"/>
      <c r="Z446" s="20">
        <f t="shared" si="40"/>
        <v>100</v>
      </c>
      <c r="AA446">
        <f t="shared" si="43"/>
        <v>0</v>
      </c>
    </row>
    <row r="447" spans="1:27" ht="21" customHeight="1" x14ac:dyDescent="0.25">
      <c r="A447" s="101"/>
      <c r="B447" s="102"/>
      <c r="C447" s="147" t="str">
        <f>IF($B447="","",VLOOKUP($B447,Maßnahmen[],2,FALSE))</f>
        <v/>
      </c>
      <c r="D447" s="147" t="str">
        <f>IF($B447="","",VLOOKUP($B447,Maßnahmen[],3,FALSE))</f>
        <v/>
      </c>
      <c r="E447" s="147" t="str">
        <f>IF($B447="","",VLOOKUP($B447,Maßnahmen[],4,FALSE))</f>
        <v/>
      </c>
      <c r="F447" s="102"/>
      <c r="G447" s="102"/>
      <c r="H447" s="149"/>
      <c r="I447" s="103"/>
      <c r="J447" s="116" t="str">
        <f t="shared" si="41"/>
        <v/>
      </c>
      <c r="K447" s="89"/>
      <c r="L447" s="93"/>
      <c r="M447" s="90"/>
      <c r="N447" s="104"/>
      <c r="O447" s="105"/>
      <c r="P447" s="81" t="str">
        <f t="shared" si="39"/>
        <v/>
      </c>
      <c r="Q447" s="81" t="str">
        <f t="shared" si="42"/>
        <v/>
      </c>
      <c r="R447" s="95"/>
      <c r="S447" s="95"/>
      <c r="T447" s="130">
        <f>ROUNDDOWN(IF(B447&lt;&gt;"",IF(VLOOKUP(B447,Maßnahmen[#All],5,FALSE)=0,S447*VLOOKUP(B447,Maßnahmen[#All],6,FALSE),MIN(VLOOKUP(B447,Maßnahmen[#All],5,FALSE),S447*VLOOKUP(B447,Maßnahmen[#All],6,FALSE))),S447),2)</f>
        <v>0</v>
      </c>
      <c r="U447" s="137"/>
      <c r="V447" s="104"/>
      <c r="W447" s="139">
        <f>ROUNDDOWN(IF(B447&lt;&gt;"",IF(VLOOKUP(B447,Maßnahmen[#All],5,FALSE)=0,U447*VLOOKUP(B447,Maßnahmen[#All],6,FALSE),MIN(VLOOKUP(B447,Maßnahmen[#All],5,FALSE),U447*VLOOKUP(B447,Maßnahmen[#All],6,FALSE))),U447),2)</f>
        <v>0</v>
      </c>
      <c r="X447" s="182"/>
      <c r="Y447" s="175"/>
      <c r="Z447" s="20">
        <f t="shared" si="40"/>
        <v>100</v>
      </c>
      <c r="AA447">
        <f t="shared" si="43"/>
        <v>0</v>
      </c>
    </row>
    <row r="448" spans="1:27" ht="21" customHeight="1" x14ac:dyDescent="0.25">
      <c r="A448" s="101"/>
      <c r="B448" s="102"/>
      <c r="C448" s="147" t="str">
        <f>IF($B448="","",VLOOKUP($B448,Maßnahmen[],2,FALSE))</f>
        <v/>
      </c>
      <c r="D448" s="147" t="str">
        <f>IF($B448="","",VLOOKUP($B448,Maßnahmen[],3,FALSE))</f>
        <v/>
      </c>
      <c r="E448" s="147" t="str">
        <f>IF($B448="","",VLOOKUP($B448,Maßnahmen[],4,FALSE))</f>
        <v/>
      </c>
      <c r="F448" s="102"/>
      <c r="G448" s="102"/>
      <c r="H448" s="149"/>
      <c r="I448" s="103"/>
      <c r="J448" s="116" t="str">
        <f t="shared" si="41"/>
        <v/>
      </c>
      <c r="K448" s="89"/>
      <c r="L448" s="93"/>
      <c r="M448" s="90"/>
      <c r="N448" s="104"/>
      <c r="O448" s="105"/>
      <c r="P448" s="81" t="str">
        <f t="shared" si="39"/>
        <v/>
      </c>
      <c r="Q448" s="81" t="str">
        <f t="shared" si="42"/>
        <v/>
      </c>
      <c r="R448" s="95"/>
      <c r="S448" s="95"/>
      <c r="T448" s="130">
        <f>ROUNDDOWN(IF(B448&lt;&gt;"",IF(VLOOKUP(B448,Maßnahmen[#All],5,FALSE)=0,S448*VLOOKUP(B448,Maßnahmen[#All],6,FALSE),MIN(VLOOKUP(B448,Maßnahmen[#All],5,FALSE),S448*VLOOKUP(B448,Maßnahmen[#All],6,FALSE))),S448),2)</f>
        <v>0</v>
      </c>
      <c r="U448" s="137"/>
      <c r="V448" s="104"/>
      <c r="W448" s="139">
        <f>ROUNDDOWN(IF(B448&lt;&gt;"",IF(VLOOKUP(B448,Maßnahmen[#All],5,FALSE)=0,U448*VLOOKUP(B448,Maßnahmen[#All],6,FALSE),MIN(VLOOKUP(B448,Maßnahmen[#All],5,FALSE),U448*VLOOKUP(B448,Maßnahmen[#All],6,FALSE))),U448),2)</f>
        <v>0</v>
      </c>
      <c r="X448" s="182"/>
      <c r="Y448" s="175"/>
      <c r="Z448" s="20">
        <f t="shared" si="40"/>
        <v>100</v>
      </c>
      <c r="AA448">
        <f t="shared" si="43"/>
        <v>0</v>
      </c>
    </row>
    <row r="449" spans="1:27" ht="21" customHeight="1" x14ac:dyDescent="0.25">
      <c r="A449" s="101"/>
      <c r="B449" s="102"/>
      <c r="C449" s="147" t="str">
        <f>IF($B449="","",VLOOKUP($B449,Maßnahmen[],2,FALSE))</f>
        <v/>
      </c>
      <c r="D449" s="147" t="str">
        <f>IF($B449="","",VLOOKUP($B449,Maßnahmen[],3,FALSE))</f>
        <v/>
      </c>
      <c r="E449" s="147" t="str">
        <f>IF($B449="","",VLOOKUP($B449,Maßnahmen[],4,FALSE))</f>
        <v/>
      </c>
      <c r="F449" s="102"/>
      <c r="G449" s="102"/>
      <c r="H449" s="149"/>
      <c r="I449" s="103"/>
      <c r="J449" s="116" t="str">
        <f t="shared" si="41"/>
        <v/>
      </c>
      <c r="K449" s="89"/>
      <c r="L449" s="93"/>
      <c r="M449" s="90"/>
      <c r="N449" s="104"/>
      <c r="O449" s="105"/>
      <c r="P449" s="81" t="str">
        <f t="shared" si="39"/>
        <v/>
      </c>
      <c r="Q449" s="81" t="str">
        <f t="shared" si="42"/>
        <v/>
      </c>
      <c r="R449" s="95"/>
      <c r="S449" s="95"/>
      <c r="T449" s="130">
        <f>ROUNDDOWN(IF(B449&lt;&gt;"",IF(VLOOKUP(B449,Maßnahmen[#All],5,FALSE)=0,S449*VLOOKUP(B449,Maßnahmen[#All],6,FALSE),MIN(VLOOKUP(B449,Maßnahmen[#All],5,FALSE),S449*VLOOKUP(B449,Maßnahmen[#All],6,FALSE))),S449),2)</f>
        <v>0</v>
      </c>
      <c r="U449" s="137"/>
      <c r="V449" s="104"/>
      <c r="W449" s="139">
        <f>ROUNDDOWN(IF(B449&lt;&gt;"",IF(VLOOKUP(B449,Maßnahmen[#All],5,FALSE)=0,U449*VLOOKUP(B449,Maßnahmen[#All],6,FALSE),MIN(VLOOKUP(B449,Maßnahmen[#All],5,FALSE),U449*VLOOKUP(B449,Maßnahmen[#All],6,FALSE))),U449),2)</f>
        <v>0</v>
      </c>
      <c r="X449" s="182"/>
      <c r="Y449" s="175"/>
      <c r="Z449" s="20">
        <f t="shared" si="40"/>
        <v>100</v>
      </c>
      <c r="AA449">
        <f t="shared" si="43"/>
        <v>0</v>
      </c>
    </row>
    <row r="450" spans="1:27" ht="21" customHeight="1" x14ac:dyDescent="0.25">
      <c r="A450" s="101"/>
      <c r="B450" s="102"/>
      <c r="C450" s="147" t="str">
        <f>IF($B450="","",VLOOKUP($B450,Maßnahmen[],2,FALSE))</f>
        <v/>
      </c>
      <c r="D450" s="147" t="str">
        <f>IF($B450="","",VLOOKUP($B450,Maßnahmen[],3,FALSE))</f>
        <v/>
      </c>
      <c r="E450" s="147" t="str">
        <f>IF($B450="","",VLOOKUP($B450,Maßnahmen[],4,FALSE))</f>
        <v/>
      </c>
      <c r="F450" s="102"/>
      <c r="G450" s="102"/>
      <c r="H450" s="149"/>
      <c r="I450" s="103"/>
      <c r="J450" s="116" t="str">
        <f t="shared" si="41"/>
        <v/>
      </c>
      <c r="K450" s="89"/>
      <c r="L450" s="93"/>
      <c r="M450" s="90"/>
      <c r="N450" s="104"/>
      <c r="O450" s="105"/>
      <c r="P450" s="81" t="str">
        <f t="shared" si="39"/>
        <v/>
      </c>
      <c r="Q450" s="81" t="str">
        <f t="shared" si="42"/>
        <v/>
      </c>
      <c r="R450" s="95"/>
      <c r="S450" s="95"/>
      <c r="T450" s="130">
        <f>ROUNDDOWN(IF(B450&lt;&gt;"",IF(VLOOKUP(B450,Maßnahmen[#All],5,FALSE)=0,S450*VLOOKUP(B450,Maßnahmen[#All],6,FALSE),MIN(VLOOKUP(B450,Maßnahmen[#All],5,FALSE),S450*VLOOKUP(B450,Maßnahmen[#All],6,FALSE))),S450),2)</f>
        <v>0</v>
      </c>
      <c r="U450" s="137"/>
      <c r="V450" s="104"/>
      <c r="W450" s="139">
        <f>ROUNDDOWN(IF(B450&lt;&gt;"",IF(VLOOKUP(B450,Maßnahmen[#All],5,FALSE)=0,U450*VLOOKUP(B450,Maßnahmen[#All],6,FALSE),MIN(VLOOKUP(B450,Maßnahmen[#All],5,FALSE),U450*VLOOKUP(B450,Maßnahmen[#All],6,FALSE))),U450),2)</f>
        <v>0</v>
      </c>
      <c r="X450" s="182"/>
      <c r="Y450" s="175"/>
      <c r="Z450" s="20">
        <f t="shared" si="40"/>
        <v>100</v>
      </c>
      <c r="AA450">
        <f t="shared" si="43"/>
        <v>0</v>
      </c>
    </row>
    <row r="451" spans="1:27" ht="21" customHeight="1" x14ac:dyDescent="0.25">
      <c r="A451" s="101"/>
      <c r="B451" s="102"/>
      <c r="C451" s="147" t="str">
        <f>IF($B451="","",VLOOKUP($B451,Maßnahmen[],2,FALSE))</f>
        <v/>
      </c>
      <c r="D451" s="147" t="str">
        <f>IF($B451="","",VLOOKUP($B451,Maßnahmen[],3,FALSE))</f>
        <v/>
      </c>
      <c r="E451" s="147" t="str">
        <f>IF($B451="","",VLOOKUP($B451,Maßnahmen[],4,FALSE))</f>
        <v/>
      </c>
      <c r="F451" s="102"/>
      <c r="G451" s="102"/>
      <c r="H451" s="149"/>
      <c r="I451" s="103"/>
      <c r="J451" s="116" t="str">
        <f t="shared" si="41"/>
        <v/>
      </c>
      <c r="K451" s="89"/>
      <c r="L451" s="93"/>
      <c r="M451" s="90"/>
      <c r="N451" s="104"/>
      <c r="O451" s="105"/>
      <c r="P451" s="81" t="str">
        <f t="shared" si="39"/>
        <v/>
      </c>
      <c r="Q451" s="81" t="str">
        <f t="shared" si="42"/>
        <v/>
      </c>
      <c r="R451" s="95"/>
      <c r="S451" s="95"/>
      <c r="T451" s="130">
        <f>ROUNDDOWN(IF(B451&lt;&gt;"",IF(VLOOKUP(B451,Maßnahmen[#All],5,FALSE)=0,S451*VLOOKUP(B451,Maßnahmen[#All],6,FALSE),MIN(VLOOKUP(B451,Maßnahmen[#All],5,FALSE),S451*VLOOKUP(B451,Maßnahmen[#All],6,FALSE))),S451),2)</f>
        <v>0</v>
      </c>
      <c r="U451" s="137"/>
      <c r="V451" s="104"/>
      <c r="W451" s="139">
        <f>ROUNDDOWN(IF(B451&lt;&gt;"",IF(VLOOKUP(B451,Maßnahmen[#All],5,FALSE)=0,U451*VLOOKUP(B451,Maßnahmen[#All],6,FALSE),MIN(VLOOKUP(B451,Maßnahmen[#All],5,FALSE),U451*VLOOKUP(B451,Maßnahmen[#All],6,FALSE))),U451),2)</f>
        <v>0</v>
      </c>
      <c r="X451" s="182"/>
      <c r="Y451" s="175"/>
      <c r="Z451" s="20">
        <f t="shared" si="40"/>
        <v>100</v>
      </c>
      <c r="AA451">
        <f t="shared" si="43"/>
        <v>0</v>
      </c>
    </row>
    <row r="452" spans="1:27" ht="21" customHeight="1" x14ac:dyDescent="0.25">
      <c r="A452" s="101"/>
      <c r="B452" s="102"/>
      <c r="C452" s="147" t="str">
        <f>IF($B452="","",VLOOKUP($B452,Maßnahmen[],2,FALSE))</f>
        <v/>
      </c>
      <c r="D452" s="147" t="str">
        <f>IF($B452="","",VLOOKUP($B452,Maßnahmen[],3,FALSE))</f>
        <v/>
      </c>
      <c r="E452" s="147" t="str">
        <f>IF($B452="","",VLOOKUP($B452,Maßnahmen[],4,FALSE))</f>
        <v/>
      </c>
      <c r="F452" s="102"/>
      <c r="G452" s="102"/>
      <c r="H452" s="149"/>
      <c r="I452" s="103"/>
      <c r="J452" s="116" t="str">
        <f t="shared" si="41"/>
        <v/>
      </c>
      <c r="K452" s="89"/>
      <c r="L452" s="93"/>
      <c r="M452" s="90"/>
      <c r="N452" s="104"/>
      <c r="O452" s="105"/>
      <c r="P452" s="81" t="str">
        <f t="shared" si="39"/>
        <v/>
      </c>
      <c r="Q452" s="81" t="str">
        <f t="shared" si="42"/>
        <v/>
      </c>
      <c r="R452" s="95"/>
      <c r="S452" s="95"/>
      <c r="T452" s="130">
        <f>ROUNDDOWN(IF(B452&lt;&gt;"",IF(VLOOKUP(B452,Maßnahmen[#All],5,FALSE)=0,S452*VLOOKUP(B452,Maßnahmen[#All],6,FALSE),MIN(VLOOKUP(B452,Maßnahmen[#All],5,FALSE),S452*VLOOKUP(B452,Maßnahmen[#All],6,FALSE))),S452),2)</f>
        <v>0</v>
      </c>
      <c r="U452" s="137"/>
      <c r="V452" s="104"/>
      <c r="W452" s="139">
        <f>ROUNDDOWN(IF(B452&lt;&gt;"",IF(VLOOKUP(B452,Maßnahmen[#All],5,FALSE)=0,U452*VLOOKUP(B452,Maßnahmen[#All],6,FALSE),MIN(VLOOKUP(B452,Maßnahmen[#All],5,FALSE),U452*VLOOKUP(B452,Maßnahmen[#All],6,FALSE))),U452),2)</f>
        <v>0</v>
      </c>
      <c r="X452" s="182"/>
      <c r="Y452" s="175"/>
      <c r="Z452" s="20">
        <f t="shared" si="40"/>
        <v>100</v>
      </c>
      <c r="AA452">
        <f t="shared" si="43"/>
        <v>0</v>
      </c>
    </row>
    <row r="453" spans="1:27" ht="21" customHeight="1" x14ac:dyDescent="0.25">
      <c r="A453" s="101"/>
      <c r="B453" s="102"/>
      <c r="C453" s="147" t="str">
        <f>IF($B453="","",VLOOKUP($B453,Maßnahmen[],2,FALSE))</f>
        <v/>
      </c>
      <c r="D453" s="147" t="str">
        <f>IF($B453="","",VLOOKUP($B453,Maßnahmen[],3,FALSE))</f>
        <v/>
      </c>
      <c r="E453" s="147" t="str">
        <f>IF($B453="","",VLOOKUP($B453,Maßnahmen[],4,FALSE))</f>
        <v/>
      </c>
      <c r="F453" s="102"/>
      <c r="G453" s="102"/>
      <c r="H453" s="149"/>
      <c r="I453" s="103"/>
      <c r="J453" s="116" t="str">
        <f t="shared" si="41"/>
        <v/>
      </c>
      <c r="K453" s="89"/>
      <c r="L453" s="93"/>
      <c r="M453" s="90"/>
      <c r="N453" s="104"/>
      <c r="O453" s="105"/>
      <c r="P453" s="81" t="str">
        <f t="shared" si="39"/>
        <v/>
      </c>
      <c r="Q453" s="81" t="str">
        <f t="shared" si="42"/>
        <v/>
      </c>
      <c r="R453" s="95"/>
      <c r="S453" s="95"/>
      <c r="T453" s="130">
        <f>ROUNDDOWN(IF(B453&lt;&gt;"",IF(VLOOKUP(B453,Maßnahmen[#All],5,FALSE)=0,S453*VLOOKUP(B453,Maßnahmen[#All],6,FALSE),MIN(VLOOKUP(B453,Maßnahmen[#All],5,FALSE),S453*VLOOKUP(B453,Maßnahmen[#All],6,FALSE))),S453),2)</f>
        <v>0</v>
      </c>
      <c r="U453" s="137"/>
      <c r="V453" s="104"/>
      <c r="W453" s="139">
        <f>ROUNDDOWN(IF(B453&lt;&gt;"",IF(VLOOKUP(B453,Maßnahmen[#All],5,FALSE)=0,U453*VLOOKUP(B453,Maßnahmen[#All],6,FALSE),MIN(VLOOKUP(B453,Maßnahmen[#All],5,FALSE),U453*VLOOKUP(B453,Maßnahmen[#All],6,FALSE))),U453),2)</f>
        <v>0</v>
      </c>
      <c r="X453" s="182"/>
      <c r="Y453" s="175"/>
      <c r="Z453" s="20">
        <f t="shared" si="40"/>
        <v>100</v>
      </c>
      <c r="AA453">
        <f t="shared" si="43"/>
        <v>0</v>
      </c>
    </row>
    <row r="454" spans="1:27" ht="21" customHeight="1" x14ac:dyDescent="0.25">
      <c r="A454" s="101"/>
      <c r="B454" s="102"/>
      <c r="C454" s="147" t="str">
        <f>IF($B454="","",VLOOKUP($B454,Maßnahmen[],2,FALSE))</f>
        <v/>
      </c>
      <c r="D454" s="147" t="str">
        <f>IF($B454="","",VLOOKUP($B454,Maßnahmen[],3,FALSE))</f>
        <v/>
      </c>
      <c r="E454" s="147" t="str">
        <f>IF($B454="","",VLOOKUP($B454,Maßnahmen[],4,FALSE))</f>
        <v/>
      </c>
      <c r="F454" s="102"/>
      <c r="G454" s="102"/>
      <c r="H454" s="149"/>
      <c r="I454" s="103"/>
      <c r="J454" s="116" t="str">
        <f t="shared" si="41"/>
        <v/>
      </c>
      <c r="K454" s="89"/>
      <c r="L454" s="93"/>
      <c r="M454" s="90"/>
      <c r="N454" s="104"/>
      <c r="O454" s="105"/>
      <c r="P454" s="81" t="str">
        <f t="shared" si="39"/>
        <v/>
      </c>
      <c r="Q454" s="81" t="str">
        <f t="shared" si="42"/>
        <v/>
      </c>
      <c r="R454" s="95"/>
      <c r="S454" s="95"/>
      <c r="T454" s="130">
        <f>ROUNDDOWN(IF(B454&lt;&gt;"",IF(VLOOKUP(B454,Maßnahmen[#All],5,FALSE)=0,S454*VLOOKUP(B454,Maßnahmen[#All],6,FALSE),MIN(VLOOKUP(B454,Maßnahmen[#All],5,FALSE),S454*VLOOKUP(B454,Maßnahmen[#All],6,FALSE))),S454),2)</f>
        <v>0</v>
      </c>
      <c r="U454" s="137"/>
      <c r="V454" s="104"/>
      <c r="W454" s="139">
        <f>ROUNDDOWN(IF(B454&lt;&gt;"",IF(VLOOKUP(B454,Maßnahmen[#All],5,FALSE)=0,U454*VLOOKUP(B454,Maßnahmen[#All],6,FALSE),MIN(VLOOKUP(B454,Maßnahmen[#All],5,FALSE),U454*VLOOKUP(B454,Maßnahmen[#All],6,FALSE))),U454),2)</f>
        <v>0</v>
      </c>
      <c r="X454" s="182"/>
      <c r="Y454" s="175"/>
      <c r="Z454" s="20">
        <f t="shared" si="40"/>
        <v>100</v>
      </c>
      <c r="AA454">
        <f t="shared" si="43"/>
        <v>0</v>
      </c>
    </row>
    <row r="455" spans="1:27" ht="21" customHeight="1" x14ac:dyDescent="0.25">
      <c r="A455" s="101"/>
      <c r="B455" s="102"/>
      <c r="C455" s="147" t="str">
        <f>IF($B455="","",VLOOKUP($B455,Maßnahmen[],2,FALSE))</f>
        <v/>
      </c>
      <c r="D455" s="147" t="str">
        <f>IF($B455="","",VLOOKUP($B455,Maßnahmen[],3,FALSE))</f>
        <v/>
      </c>
      <c r="E455" s="147" t="str">
        <f>IF($B455="","",VLOOKUP($B455,Maßnahmen[],4,FALSE))</f>
        <v/>
      </c>
      <c r="F455" s="102"/>
      <c r="G455" s="102"/>
      <c r="H455" s="149"/>
      <c r="I455" s="103"/>
      <c r="J455" s="116" t="str">
        <f t="shared" si="41"/>
        <v/>
      </c>
      <c r="K455" s="89"/>
      <c r="L455" s="93"/>
      <c r="M455" s="90"/>
      <c r="N455" s="104"/>
      <c r="O455" s="105"/>
      <c r="P455" s="81" t="str">
        <f t="shared" si="39"/>
        <v/>
      </c>
      <c r="Q455" s="81" t="str">
        <f t="shared" si="42"/>
        <v/>
      </c>
      <c r="R455" s="95"/>
      <c r="S455" s="95"/>
      <c r="T455" s="130">
        <f>ROUNDDOWN(IF(B455&lt;&gt;"",IF(VLOOKUP(B455,Maßnahmen[#All],5,FALSE)=0,S455*VLOOKUP(B455,Maßnahmen[#All],6,FALSE),MIN(VLOOKUP(B455,Maßnahmen[#All],5,FALSE),S455*VLOOKUP(B455,Maßnahmen[#All],6,FALSE))),S455),2)</f>
        <v>0</v>
      </c>
      <c r="U455" s="137"/>
      <c r="V455" s="104"/>
      <c r="W455" s="139">
        <f>ROUNDDOWN(IF(B455&lt;&gt;"",IF(VLOOKUP(B455,Maßnahmen[#All],5,FALSE)=0,U455*VLOOKUP(B455,Maßnahmen[#All],6,FALSE),MIN(VLOOKUP(B455,Maßnahmen[#All],5,FALSE),U455*VLOOKUP(B455,Maßnahmen[#All],6,FALSE))),U455),2)</f>
        <v>0</v>
      </c>
      <c r="X455" s="182"/>
      <c r="Y455" s="175"/>
      <c r="Z455" s="20">
        <f t="shared" si="40"/>
        <v>100</v>
      </c>
      <c r="AA455">
        <f t="shared" si="43"/>
        <v>0</v>
      </c>
    </row>
    <row r="456" spans="1:27" ht="21" customHeight="1" x14ac:dyDescent="0.25">
      <c r="A456" s="101"/>
      <c r="B456" s="102"/>
      <c r="C456" s="147" t="str">
        <f>IF($B456="","",VLOOKUP($B456,Maßnahmen[],2,FALSE))</f>
        <v/>
      </c>
      <c r="D456" s="147" t="str">
        <f>IF($B456="","",VLOOKUP($B456,Maßnahmen[],3,FALSE))</f>
        <v/>
      </c>
      <c r="E456" s="147" t="str">
        <f>IF($B456="","",VLOOKUP($B456,Maßnahmen[],4,FALSE))</f>
        <v/>
      </c>
      <c r="F456" s="102"/>
      <c r="G456" s="102"/>
      <c r="H456" s="149"/>
      <c r="I456" s="103"/>
      <c r="J456" s="116" t="str">
        <f t="shared" si="41"/>
        <v/>
      </c>
      <c r="K456" s="89"/>
      <c r="L456" s="93"/>
      <c r="M456" s="90"/>
      <c r="N456" s="104"/>
      <c r="O456" s="105"/>
      <c r="P456" s="81" t="str">
        <f t="shared" si="39"/>
        <v/>
      </c>
      <c r="Q456" s="81" t="str">
        <f t="shared" si="42"/>
        <v/>
      </c>
      <c r="R456" s="95"/>
      <c r="S456" s="95"/>
      <c r="T456" s="130">
        <f>ROUNDDOWN(IF(B456&lt;&gt;"",IF(VLOOKUP(B456,Maßnahmen[#All],5,FALSE)=0,S456*VLOOKUP(B456,Maßnahmen[#All],6,FALSE),MIN(VLOOKUP(B456,Maßnahmen[#All],5,FALSE),S456*VLOOKUP(B456,Maßnahmen[#All],6,FALSE))),S456),2)</f>
        <v>0</v>
      </c>
      <c r="U456" s="137"/>
      <c r="V456" s="104"/>
      <c r="W456" s="139">
        <f>ROUNDDOWN(IF(B456&lt;&gt;"",IF(VLOOKUP(B456,Maßnahmen[#All],5,FALSE)=0,U456*VLOOKUP(B456,Maßnahmen[#All],6,FALSE),MIN(VLOOKUP(B456,Maßnahmen[#All],5,FALSE),U456*VLOOKUP(B456,Maßnahmen[#All],6,FALSE))),U456),2)</f>
        <v>0</v>
      </c>
      <c r="X456" s="182"/>
      <c r="Y456" s="175"/>
      <c r="Z456" s="20">
        <f t="shared" si="40"/>
        <v>100</v>
      </c>
      <c r="AA456">
        <f t="shared" si="43"/>
        <v>0</v>
      </c>
    </row>
    <row r="457" spans="1:27" ht="21" customHeight="1" x14ac:dyDescent="0.25">
      <c r="A457" s="101"/>
      <c r="B457" s="102"/>
      <c r="C457" s="147" t="str">
        <f>IF($B457="","",VLOOKUP($B457,Maßnahmen[],2,FALSE))</f>
        <v/>
      </c>
      <c r="D457" s="147" t="str">
        <f>IF($B457="","",VLOOKUP($B457,Maßnahmen[],3,FALSE))</f>
        <v/>
      </c>
      <c r="E457" s="147" t="str">
        <f>IF($B457="","",VLOOKUP($B457,Maßnahmen[],4,FALSE))</f>
        <v/>
      </c>
      <c r="F457" s="102"/>
      <c r="G457" s="102"/>
      <c r="H457" s="149"/>
      <c r="I457" s="103"/>
      <c r="J457" s="116" t="str">
        <f t="shared" si="41"/>
        <v/>
      </c>
      <c r="K457" s="89"/>
      <c r="L457" s="93"/>
      <c r="M457" s="90"/>
      <c r="N457" s="104"/>
      <c r="O457" s="105"/>
      <c r="P457" s="81" t="str">
        <f t="shared" si="39"/>
        <v/>
      </c>
      <c r="Q457" s="81" t="str">
        <f t="shared" si="42"/>
        <v/>
      </c>
      <c r="R457" s="95"/>
      <c r="S457" s="95"/>
      <c r="T457" s="130">
        <f>ROUNDDOWN(IF(B457&lt;&gt;"",IF(VLOOKUP(B457,Maßnahmen[#All],5,FALSE)=0,S457*VLOOKUP(B457,Maßnahmen[#All],6,FALSE),MIN(VLOOKUP(B457,Maßnahmen[#All],5,FALSE),S457*VLOOKUP(B457,Maßnahmen[#All],6,FALSE))),S457),2)</f>
        <v>0</v>
      </c>
      <c r="U457" s="137"/>
      <c r="V457" s="104"/>
      <c r="W457" s="139">
        <f>ROUNDDOWN(IF(B457&lt;&gt;"",IF(VLOOKUP(B457,Maßnahmen[#All],5,FALSE)=0,U457*VLOOKUP(B457,Maßnahmen[#All],6,FALSE),MIN(VLOOKUP(B457,Maßnahmen[#All],5,FALSE),U457*VLOOKUP(B457,Maßnahmen[#All],6,FALSE))),U457),2)</f>
        <v>0</v>
      </c>
      <c r="X457" s="182"/>
      <c r="Y457" s="175"/>
      <c r="Z457" s="20">
        <f t="shared" si="40"/>
        <v>100</v>
      </c>
      <c r="AA457">
        <f t="shared" si="43"/>
        <v>0</v>
      </c>
    </row>
    <row r="458" spans="1:27" ht="21" customHeight="1" x14ac:dyDescent="0.25">
      <c r="A458" s="101"/>
      <c r="B458" s="102"/>
      <c r="C458" s="147" t="str">
        <f>IF($B458="","",VLOOKUP($B458,Maßnahmen[],2,FALSE))</f>
        <v/>
      </c>
      <c r="D458" s="147" t="str">
        <f>IF($B458="","",VLOOKUP($B458,Maßnahmen[],3,FALSE))</f>
        <v/>
      </c>
      <c r="E458" s="147" t="str">
        <f>IF($B458="","",VLOOKUP($B458,Maßnahmen[],4,FALSE))</f>
        <v/>
      </c>
      <c r="F458" s="102"/>
      <c r="G458" s="102"/>
      <c r="H458" s="149"/>
      <c r="I458" s="103"/>
      <c r="J458" s="116" t="str">
        <f t="shared" si="41"/>
        <v/>
      </c>
      <c r="K458" s="89"/>
      <c r="L458" s="93"/>
      <c r="M458" s="90"/>
      <c r="N458" s="104"/>
      <c r="O458" s="105"/>
      <c r="P458" s="81" t="str">
        <f t="shared" ref="P458:P521" si="44">IF(M458="","",ROUND(((M458-N458)/Z458*AA458),2))</f>
        <v/>
      </c>
      <c r="Q458" s="81" t="str">
        <f t="shared" si="42"/>
        <v/>
      </c>
      <c r="R458" s="95"/>
      <c r="S458" s="95"/>
      <c r="T458" s="130">
        <f>ROUNDDOWN(IF(B458&lt;&gt;"",IF(VLOOKUP(B458,Maßnahmen[#All],5,FALSE)=0,S458*VLOOKUP(B458,Maßnahmen[#All],6,FALSE),MIN(VLOOKUP(B458,Maßnahmen[#All],5,FALSE),S458*VLOOKUP(B458,Maßnahmen[#All],6,FALSE))),S458),2)</f>
        <v>0</v>
      </c>
      <c r="U458" s="137"/>
      <c r="V458" s="104"/>
      <c r="W458" s="139">
        <f>ROUNDDOWN(IF(B458&lt;&gt;"",IF(VLOOKUP(B458,Maßnahmen[#All],5,FALSE)=0,U458*VLOOKUP(B458,Maßnahmen[#All],6,FALSE),MIN(VLOOKUP(B458,Maßnahmen[#All],5,FALSE),U458*VLOOKUP(B458,Maßnahmen[#All],6,FALSE))),U458),2)</f>
        <v>0</v>
      </c>
      <c r="X458" s="182"/>
      <c r="Y458" s="175"/>
      <c r="Z458" s="20">
        <f t="shared" ref="Z458:Z521" si="45">100+O458</f>
        <v>100</v>
      </c>
      <c r="AA458">
        <f t="shared" si="43"/>
        <v>0</v>
      </c>
    </row>
    <row r="459" spans="1:27" ht="21" customHeight="1" x14ac:dyDescent="0.25">
      <c r="A459" s="101"/>
      <c r="B459" s="102"/>
      <c r="C459" s="147" t="str">
        <f>IF($B459="","",VLOOKUP($B459,Maßnahmen[],2,FALSE))</f>
        <v/>
      </c>
      <c r="D459" s="147" t="str">
        <f>IF($B459="","",VLOOKUP($B459,Maßnahmen[],3,FALSE))</f>
        <v/>
      </c>
      <c r="E459" s="147" t="str">
        <f>IF($B459="","",VLOOKUP($B459,Maßnahmen[],4,FALSE))</f>
        <v/>
      </c>
      <c r="F459" s="102"/>
      <c r="G459" s="102"/>
      <c r="H459" s="149"/>
      <c r="I459" s="103"/>
      <c r="J459" s="116" t="str">
        <f t="shared" si="41"/>
        <v/>
      </c>
      <c r="K459" s="89"/>
      <c r="L459" s="93"/>
      <c r="M459" s="90"/>
      <c r="N459" s="104"/>
      <c r="O459" s="105"/>
      <c r="P459" s="81" t="str">
        <f t="shared" si="44"/>
        <v/>
      </c>
      <c r="Q459" s="81" t="str">
        <f t="shared" si="42"/>
        <v/>
      </c>
      <c r="R459" s="95"/>
      <c r="S459" s="95"/>
      <c r="T459" s="130">
        <f>ROUNDDOWN(IF(B459&lt;&gt;"",IF(VLOOKUP(B459,Maßnahmen[#All],5,FALSE)=0,S459*VLOOKUP(B459,Maßnahmen[#All],6,FALSE),MIN(VLOOKUP(B459,Maßnahmen[#All],5,FALSE),S459*VLOOKUP(B459,Maßnahmen[#All],6,FALSE))),S459),2)</f>
        <v>0</v>
      </c>
      <c r="U459" s="137"/>
      <c r="V459" s="104"/>
      <c r="W459" s="139">
        <f>ROUNDDOWN(IF(B459&lt;&gt;"",IF(VLOOKUP(B459,Maßnahmen[#All],5,FALSE)=0,U459*VLOOKUP(B459,Maßnahmen[#All],6,FALSE),MIN(VLOOKUP(B459,Maßnahmen[#All],5,FALSE),U459*VLOOKUP(B459,Maßnahmen[#All],6,FALSE))),U459),2)</f>
        <v>0</v>
      </c>
      <c r="X459" s="182"/>
      <c r="Y459" s="175"/>
      <c r="Z459" s="20">
        <f t="shared" si="45"/>
        <v>100</v>
      </c>
      <c r="AA459">
        <f t="shared" si="43"/>
        <v>0</v>
      </c>
    </row>
    <row r="460" spans="1:27" ht="21" customHeight="1" x14ac:dyDescent="0.25">
      <c r="A460" s="101"/>
      <c r="B460" s="102"/>
      <c r="C460" s="147" t="str">
        <f>IF($B460="","",VLOOKUP($B460,Maßnahmen[],2,FALSE))</f>
        <v/>
      </c>
      <c r="D460" s="147" t="str">
        <f>IF($B460="","",VLOOKUP($B460,Maßnahmen[],3,FALSE))</f>
        <v/>
      </c>
      <c r="E460" s="147" t="str">
        <f>IF($B460="","",VLOOKUP($B460,Maßnahmen[],4,FALSE))</f>
        <v/>
      </c>
      <c r="F460" s="102"/>
      <c r="G460" s="102"/>
      <c r="H460" s="149"/>
      <c r="I460" s="103"/>
      <c r="J460" s="116" t="str">
        <f t="shared" si="41"/>
        <v/>
      </c>
      <c r="K460" s="89"/>
      <c r="L460" s="93"/>
      <c r="M460" s="90"/>
      <c r="N460" s="104"/>
      <c r="O460" s="105"/>
      <c r="P460" s="81" t="str">
        <f t="shared" si="44"/>
        <v/>
      </c>
      <c r="Q460" s="81" t="str">
        <f t="shared" si="42"/>
        <v/>
      </c>
      <c r="R460" s="95"/>
      <c r="S460" s="95"/>
      <c r="T460" s="130">
        <f>ROUNDDOWN(IF(B460&lt;&gt;"",IF(VLOOKUP(B460,Maßnahmen[#All],5,FALSE)=0,S460*VLOOKUP(B460,Maßnahmen[#All],6,FALSE),MIN(VLOOKUP(B460,Maßnahmen[#All],5,FALSE),S460*VLOOKUP(B460,Maßnahmen[#All],6,FALSE))),S460),2)</f>
        <v>0</v>
      </c>
      <c r="U460" s="137"/>
      <c r="V460" s="104"/>
      <c r="W460" s="139">
        <f>ROUNDDOWN(IF(B460&lt;&gt;"",IF(VLOOKUP(B460,Maßnahmen[#All],5,FALSE)=0,U460*VLOOKUP(B460,Maßnahmen[#All],6,FALSE),MIN(VLOOKUP(B460,Maßnahmen[#All],5,FALSE),U460*VLOOKUP(B460,Maßnahmen[#All],6,FALSE))),U460),2)</f>
        <v>0</v>
      </c>
      <c r="X460" s="182"/>
      <c r="Y460" s="175"/>
      <c r="Z460" s="20">
        <f t="shared" si="45"/>
        <v>100</v>
      </c>
      <c r="AA460">
        <f t="shared" si="43"/>
        <v>0</v>
      </c>
    </row>
    <row r="461" spans="1:27" ht="21" customHeight="1" x14ac:dyDescent="0.25">
      <c r="A461" s="101"/>
      <c r="B461" s="102"/>
      <c r="C461" s="147" t="str">
        <f>IF($B461="","",VLOOKUP($B461,Maßnahmen[],2,FALSE))</f>
        <v/>
      </c>
      <c r="D461" s="147" t="str">
        <f>IF($B461="","",VLOOKUP($B461,Maßnahmen[],3,FALSE))</f>
        <v/>
      </c>
      <c r="E461" s="147" t="str">
        <f>IF($B461="","",VLOOKUP($B461,Maßnahmen[],4,FALSE))</f>
        <v/>
      </c>
      <c r="F461" s="102"/>
      <c r="G461" s="102"/>
      <c r="H461" s="149"/>
      <c r="I461" s="103"/>
      <c r="J461" s="116" t="str">
        <f t="shared" si="41"/>
        <v/>
      </c>
      <c r="K461" s="89"/>
      <c r="L461" s="93"/>
      <c r="M461" s="90"/>
      <c r="N461" s="104"/>
      <c r="O461" s="105"/>
      <c r="P461" s="81" t="str">
        <f t="shared" si="44"/>
        <v/>
      </c>
      <c r="Q461" s="81" t="str">
        <f t="shared" si="42"/>
        <v/>
      </c>
      <c r="R461" s="95"/>
      <c r="S461" s="95"/>
      <c r="T461" s="130">
        <f>ROUNDDOWN(IF(B461&lt;&gt;"",IF(VLOOKUP(B461,Maßnahmen[#All],5,FALSE)=0,S461*VLOOKUP(B461,Maßnahmen[#All],6,FALSE),MIN(VLOOKUP(B461,Maßnahmen[#All],5,FALSE),S461*VLOOKUP(B461,Maßnahmen[#All],6,FALSE))),S461),2)</f>
        <v>0</v>
      </c>
      <c r="U461" s="137"/>
      <c r="V461" s="104"/>
      <c r="W461" s="139">
        <f>ROUNDDOWN(IF(B461&lt;&gt;"",IF(VLOOKUP(B461,Maßnahmen[#All],5,FALSE)=0,U461*VLOOKUP(B461,Maßnahmen[#All],6,FALSE),MIN(VLOOKUP(B461,Maßnahmen[#All],5,FALSE),U461*VLOOKUP(B461,Maßnahmen[#All],6,FALSE))),U461),2)</f>
        <v>0</v>
      </c>
      <c r="X461" s="182"/>
      <c r="Y461" s="175"/>
      <c r="Z461" s="20">
        <f t="shared" si="45"/>
        <v>100</v>
      </c>
      <c r="AA461">
        <f t="shared" si="43"/>
        <v>0</v>
      </c>
    </row>
    <row r="462" spans="1:27" ht="21" customHeight="1" x14ac:dyDescent="0.25">
      <c r="A462" s="101"/>
      <c r="B462" s="102"/>
      <c r="C462" s="147" t="str">
        <f>IF($B462="","",VLOOKUP($B462,Maßnahmen[],2,FALSE))</f>
        <v/>
      </c>
      <c r="D462" s="147" t="str">
        <f>IF($B462="","",VLOOKUP($B462,Maßnahmen[],3,FALSE))</f>
        <v/>
      </c>
      <c r="E462" s="147" t="str">
        <f>IF($B462="","",VLOOKUP($B462,Maßnahmen[],4,FALSE))</f>
        <v/>
      </c>
      <c r="F462" s="102"/>
      <c r="G462" s="102"/>
      <c r="H462" s="149"/>
      <c r="I462" s="103"/>
      <c r="J462" s="116" t="str">
        <f t="shared" si="41"/>
        <v/>
      </c>
      <c r="K462" s="89"/>
      <c r="L462" s="93"/>
      <c r="M462" s="90"/>
      <c r="N462" s="104"/>
      <c r="O462" s="105"/>
      <c r="P462" s="81" t="str">
        <f t="shared" si="44"/>
        <v/>
      </c>
      <c r="Q462" s="81" t="str">
        <f t="shared" si="42"/>
        <v/>
      </c>
      <c r="R462" s="95"/>
      <c r="S462" s="95"/>
      <c r="T462" s="130">
        <f>ROUNDDOWN(IF(B462&lt;&gt;"",IF(VLOOKUP(B462,Maßnahmen[#All],5,FALSE)=0,S462*VLOOKUP(B462,Maßnahmen[#All],6,FALSE),MIN(VLOOKUP(B462,Maßnahmen[#All],5,FALSE),S462*VLOOKUP(B462,Maßnahmen[#All],6,FALSE))),S462),2)</f>
        <v>0</v>
      </c>
      <c r="U462" s="137"/>
      <c r="V462" s="104"/>
      <c r="W462" s="139">
        <f>ROUNDDOWN(IF(B462&lt;&gt;"",IF(VLOOKUP(B462,Maßnahmen[#All],5,FALSE)=0,U462*VLOOKUP(B462,Maßnahmen[#All],6,FALSE),MIN(VLOOKUP(B462,Maßnahmen[#All],5,FALSE),U462*VLOOKUP(B462,Maßnahmen[#All],6,FALSE))),U462),2)</f>
        <v>0</v>
      </c>
      <c r="X462" s="182"/>
      <c r="Y462" s="175"/>
      <c r="Z462" s="20">
        <f t="shared" si="45"/>
        <v>100</v>
      </c>
      <c r="AA462">
        <f t="shared" si="43"/>
        <v>0</v>
      </c>
    </row>
    <row r="463" spans="1:27" ht="21" customHeight="1" x14ac:dyDescent="0.25">
      <c r="A463" s="101"/>
      <c r="B463" s="102"/>
      <c r="C463" s="147" t="str">
        <f>IF($B463="","",VLOOKUP($B463,Maßnahmen[],2,FALSE))</f>
        <v/>
      </c>
      <c r="D463" s="147" t="str">
        <f>IF($B463="","",VLOOKUP($B463,Maßnahmen[],3,FALSE))</f>
        <v/>
      </c>
      <c r="E463" s="147" t="str">
        <f>IF($B463="","",VLOOKUP($B463,Maßnahmen[],4,FALSE))</f>
        <v/>
      </c>
      <c r="F463" s="102"/>
      <c r="G463" s="102"/>
      <c r="H463" s="149"/>
      <c r="I463" s="103"/>
      <c r="J463" s="116" t="str">
        <f t="shared" si="41"/>
        <v/>
      </c>
      <c r="K463" s="89"/>
      <c r="L463" s="93"/>
      <c r="M463" s="90"/>
      <c r="N463" s="104"/>
      <c r="O463" s="105"/>
      <c r="P463" s="81" t="str">
        <f t="shared" si="44"/>
        <v/>
      </c>
      <c r="Q463" s="81" t="str">
        <f t="shared" si="42"/>
        <v/>
      </c>
      <c r="R463" s="95"/>
      <c r="S463" s="95"/>
      <c r="T463" s="130">
        <f>ROUNDDOWN(IF(B463&lt;&gt;"",IF(VLOOKUP(B463,Maßnahmen[#All],5,FALSE)=0,S463*VLOOKUP(B463,Maßnahmen[#All],6,FALSE),MIN(VLOOKUP(B463,Maßnahmen[#All],5,FALSE),S463*VLOOKUP(B463,Maßnahmen[#All],6,FALSE))),S463),2)</f>
        <v>0</v>
      </c>
      <c r="U463" s="137"/>
      <c r="V463" s="104"/>
      <c r="W463" s="139">
        <f>ROUNDDOWN(IF(B463&lt;&gt;"",IF(VLOOKUP(B463,Maßnahmen[#All],5,FALSE)=0,U463*VLOOKUP(B463,Maßnahmen[#All],6,FALSE),MIN(VLOOKUP(B463,Maßnahmen[#All],5,FALSE),U463*VLOOKUP(B463,Maßnahmen[#All],6,FALSE))),U463),2)</f>
        <v>0</v>
      </c>
      <c r="X463" s="182"/>
      <c r="Y463" s="175"/>
      <c r="Z463" s="20">
        <f t="shared" si="45"/>
        <v>100</v>
      </c>
      <c r="AA463">
        <f t="shared" si="43"/>
        <v>0</v>
      </c>
    </row>
    <row r="464" spans="1:27" ht="21" customHeight="1" x14ac:dyDescent="0.25">
      <c r="A464" s="101"/>
      <c r="B464" s="102"/>
      <c r="C464" s="147" t="str">
        <f>IF($B464="","",VLOOKUP($B464,Maßnahmen[],2,FALSE))</f>
        <v/>
      </c>
      <c r="D464" s="147" t="str">
        <f>IF($B464="","",VLOOKUP($B464,Maßnahmen[],3,FALSE))</f>
        <v/>
      </c>
      <c r="E464" s="147" t="str">
        <f>IF($B464="","",VLOOKUP($B464,Maßnahmen[],4,FALSE))</f>
        <v/>
      </c>
      <c r="F464" s="102"/>
      <c r="G464" s="102"/>
      <c r="H464" s="149"/>
      <c r="I464" s="103"/>
      <c r="J464" s="116" t="str">
        <f t="shared" si="41"/>
        <v/>
      </c>
      <c r="K464" s="89"/>
      <c r="L464" s="93"/>
      <c r="M464" s="90"/>
      <c r="N464" s="104"/>
      <c r="O464" s="105"/>
      <c r="P464" s="81" t="str">
        <f t="shared" si="44"/>
        <v/>
      </c>
      <c r="Q464" s="81" t="str">
        <f t="shared" si="42"/>
        <v/>
      </c>
      <c r="R464" s="95"/>
      <c r="S464" s="95"/>
      <c r="T464" s="130">
        <f>ROUNDDOWN(IF(B464&lt;&gt;"",IF(VLOOKUP(B464,Maßnahmen[#All],5,FALSE)=0,S464*VLOOKUP(B464,Maßnahmen[#All],6,FALSE),MIN(VLOOKUP(B464,Maßnahmen[#All],5,FALSE),S464*VLOOKUP(B464,Maßnahmen[#All],6,FALSE))),S464),2)</f>
        <v>0</v>
      </c>
      <c r="U464" s="137"/>
      <c r="V464" s="104"/>
      <c r="W464" s="139">
        <f>ROUNDDOWN(IF(B464&lt;&gt;"",IF(VLOOKUP(B464,Maßnahmen[#All],5,FALSE)=0,U464*VLOOKUP(B464,Maßnahmen[#All],6,FALSE),MIN(VLOOKUP(B464,Maßnahmen[#All],5,FALSE),U464*VLOOKUP(B464,Maßnahmen[#All],6,FALSE))),U464),2)</f>
        <v>0</v>
      </c>
      <c r="X464" s="182"/>
      <c r="Y464" s="175"/>
      <c r="Z464" s="20">
        <f t="shared" si="45"/>
        <v>100</v>
      </c>
      <c r="AA464">
        <f t="shared" si="43"/>
        <v>0</v>
      </c>
    </row>
    <row r="465" spans="1:27" ht="21" customHeight="1" x14ac:dyDescent="0.25">
      <c r="A465" s="101"/>
      <c r="B465" s="102"/>
      <c r="C465" s="147" t="str">
        <f>IF($B465="","",VLOOKUP($B465,Maßnahmen[],2,FALSE))</f>
        <v/>
      </c>
      <c r="D465" s="147" t="str">
        <f>IF($B465="","",VLOOKUP($B465,Maßnahmen[],3,FALSE))</f>
        <v/>
      </c>
      <c r="E465" s="147" t="str">
        <f>IF($B465="","",VLOOKUP($B465,Maßnahmen[],4,FALSE))</f>
        <v/>
      </c>
      <c r="F465" s="102"/>
      <c r="G465" s="102"/>
      <c r="H465" s="149"/>
      <c r="I465" s="103"/>
      <c r="J465" s="116" t="str">
        <f t="shared" si="41"/>
        <v/>
      </c>
      <c r="K465" s="89"/>
      <c r="L465" s="93"/>
      <c r="M465" s="90"/>
      <c r="N465" s="104"/>
      <c r="O465" s="105"/>
      <c r="P465" s="81" t="str">
        <f t="shared" si="44"/>
        <v/>
      </c>
      <c r="Q465" s="81" t="str">
        <f t="shared" si="42"/>
        <v/>
      </c>
      <c r="R465" s="95"/>
      <c r="S465" s="95"/>
      <c r="T465" s="130">
        <f>ROUNDDOWN(IF(B465&lt;&gt;"",IF(VLOOKUP(B465,Maßnahmen[#All],5,FALSE)=0,S465*VLOOKUP(B465,Maßnahmen[#All],6,FALSE),MIN(VLOOKUP(B465,Maßnahmen[#All],5,FALSE),S465*VLOOKUP(B465,Maßnahmen[#All],6,FALSE))),S465),2)</f>
        <v>0</v>
      </c>
      <c r="U465" s="137"/>
      <c r="V465" s="104"/>
      <c r="W465" s="139">
        <f>ROUNDDOWN(IF(B465&lt;&gt;"",IF(VLOOKUP(B465,Maßnahmen[#All],5,FALSE)=0,U465*VLOOKUP(B465,Maßnahmen[#All],6,FALSE),MIN(VLOOKUP(B465,Maßnahmen[#All],5,FALSE),U465*VLOOKUP(B465,Maßnahmen[#All],6,FALSE))),U465),2)</f>
        <v>0</v>
      </c>
      <c r="X465" s="182"/>
      <c r="Y465" s="175"/>
      <c r="Z465" s="20">
        <f t="shared" si="45"/>
        <v>100</v>
      </c>
      <c r="AA465">
        <f t="shared" si="43"/>
        <v>0</v>
      </c>
    </row>
    <row r="466" spans="1:27" ht="21" customHeight="1" x14ac:dyDescent="0.25">
      <c r="A466" s="101"/>
      <c r="B466" s="102"/>
      <c r="C466" s="147" t="str">
        <f>IF($B466="","",VLOOKUP($B466,Maßnahmen[],2,FALSE))</f>
        <v/>
      </c>
      <c r="D466" s="147" t="str">
        <f>IF($B466="","",VLOOKUP($B466,Maßnahmen[],3,FALSE))</f>
        <v/>
      </c>
      <c r="E466" s="147" t="str">
        <f>IF($B466="","",VLOOKUP($B466,Maßnahmen[],4,FALSE))</f>
        <v/>
      </c>
      <c r="F466" s="102"/>
      <c r="G466" s="102"/>
      <c r="H466" s="149"/>
      <c r="I466" s="103"/>
      <c r="J466" s="116" t="str">
        <f t="shared" si="41"/>
        <v/>
      </c>
      <c r="K466" s="89"/>
      <c r="L466" s="93"/>
      <c r="M466" s="90"/>
      <c r="N466" s="104"/>
      <c r="O466" s="105"/>
      <c r="P466" s="81" t="str">
        <f t="shared" si="44"/>
        <v/>
      </c>
      <c r="Q466" s="81" t="str">
        <f t="shared" si="42"/>
        <v/>
      </c>
      <c r="R466" s="95"/>
      <c r="S466" s="95"/>
      <c r="T466" s="130">
        <f>ROUNDDOWN(IF(B466&lt;&gt;"",IF(VLOOKUP(B466,Maßnahmen[#All],5,FALSE)=0,S466*VLOOKUP(B466,Maßnahmen[#All],6,FALSE),MIN(VLOOKUP(B466,Maßnahmen[#All],5,FALSE),S466*VLOOKUP(B466,Maßnahmen[#All],6,FALSE))),S466),2)</f>
        <v>0</v>
      </c>
      <c r="U466" s="137"/>
      <c r="V466" s="104"/>
      <c r="W466" s="139">
        <f>ROUNDDOWN(IF(B466&lt;&gt;"",IF(VLOOKUP(B466,Maßnahmen[#All],5,FALSE)=0,U466*VLOOKUP(B466,Maßnahmen[#All],6,FALSE),MIN(VLOOKUP(B466,Maßnahmen[#All],5,FALSE),U466*VLOOKUP(B466,Maßnahmen[#All],6,FALSE))),U466),2)</f>
        <v>0</v>
      </c>
      <c r="X466" s="182"/>
      <c r="Y466" s="175"/>
      <c r="Z466" s="20">
        <f t="shared" si="45"/>
        <v>100</v>
      </c>
      <c r="AA466">
        <f t="shared" si="43"/>
        <v>0</v>
      </c>
    </row>
    <row r="467" spans="1:27" ht="21" customHeight="1" x14ac:dyDescent="0.25">
      <c r="A467" s="101"/>
      <c r="B467" s="102"/>
      <c r="C467" s="147" t="str">
        <f>IF($B467="","",VLOOKUP($B467,Maßnahmen[],2,FALSE))</f>
        <v/>
      </c>
      <c r="D467" s="147" t="str">
        <f>IF($B467="","",VLOOKUP($B467,Maßnahmen[],3,FALSE))</f>
        <v/>
      </c>
      <c r="E467" s="147" t="str">
        <f>IF($B467="","",VLOOKUP($B467,Maßnahmen[],4,FALSE))</f>
        <v/>
      </c>
      <c r="F467" s="102"/>
      <c r="G467" s="102"/>
      <c r="H467" s="149"/>
      <c r="I467" s="103"/>
      <c r="J467" s="116" t="str">
        <f t="shared" si="41"/>
        <v/>
      </c>
      <c r="K467" s="89"/>
      <c r="L467" s="93"/>
      <c r="M467" s="90"/>
      <c r="N467" s="104"/>
      <c r="O467" s="105"/>
      <c r="P467" s="81" t="str">
        <f t="shared" si="44"/>
        <v/>
      </c>
      <c r="Q467" s="81" t="str">
        <f t="shared" si="42"/>
        <v/>
      </c>
      <c r="R467" s="95"/>
      <c r="S467" s="95"/>
      <c r="T467" s="130">
        <f>ROUNDDOWN(IF(B467&lt;&gt;"",IF(VLOOKUP(B467,Maßnahmen[#All],5,FALSE)=0,S467*VLOOKUP(B467,Maßnahmen[#All],6,FALSE),MIN(VLOOKUP(B467,Maßnahmen[#All],5,FALSE),S467*VLOOKUP(B467,Maßnahmen[#All],6,FALSE))),S467),2)</f>
        <v>0</v>
      </c>
      <c r="U467" s="137"/>
      <c r="V467" s="104"/>
      <c r="W467" s="139">
        <f>ROUNDDOWN(IF(B467&lt;&gt;"",IF(VLOOKUP(B467,Maßnahmen[#All],5,FALSE)=0,U467*VLOOKUP(B467,Maßnahmen[#All],6,FALSE),MIN(VLOOKUP(B467,Maßnahmen[#All],5,FALSE),U467*VLOOKUP(B467,Maßnahmen[#All],6,FALSE))),U467),2)</f>
        <v>0</v>
      </c>
      <c r="X467" s="182"/>
      <c r="Y467" s="175"/>
      <c r="Z467" s="20">
        <f t="shared" si="45"/>
        <v>100</v>
      </c>
      <c r="AA467">
        <f t="shared" si="43"/>
        <v>0</v>
      </c>
    </row>
    <row r="468" spans="1:27" ht="21" customHeight="1" x14ac:dyDescent="0.25">
      <c r="A468" s="101"/>
      <c r="B468" s="102"/>
      <c r="C468" s="147" t="str">
        <f>IF($B468="","",VLOOKUP($B468,Maßnahmen[],2,FALSE))</f>
        <v/>
      </c>
      <c r="D468" s="147" t="str">
        <f>IF($B468="","",VLOOKUP($B468,Maßnahmen[],3,FALSE))</f>
        <v/>
      </c>
      <c r="E468" s="147" t="str">
        <f>IF($B468="","",VLOOKUP($B468,Maßnahmen[],4,FALSE))</f>
        <v/>
      </c>
      <c r="F468" s="102"/>
      <c r="G468" s="102"/>
      <c r="H468" s="149"/>
      <c r="I468" s="103"/>
      <c r="J468" s="116" t="str">
        <f t="shared" si="41"/>
        <v/>
      </c>
      <c r="K468" s="89"/>
      <c r="L468" s="93"/>
      <c r="M468" s="90"/>
      <c r="N468" s="104"/>
      <c r="O468" s="105"/>
      <c r="P468" s="81" t="str">
        <f t="shared" si="44"/>
        <v/>
      </c>
      <c r="Q468" s="81" t="str">
        <f t="shared" si="42"/>
        <v/>
      </c>
      <c r="R468" s="95"/>
      <c r="S468" s="95"/>
      <c r="T468" s="130">
        <f>ROUNDDOWN(IF(B468&lt;&gt;"",IF(VLOOKUP(B468,Maßnahmen[#All],5,FALSE)=0,S468*VLOOKUP(B468,Maßnahmen[#All],6,FALSE),MIN(VLOOKUP(B468,Maßnahmen[#All],5,FALSE),S468*VLOOKUP(B468,Maßnahmen[#All],6,FALSE))),S468),2)</f>
        <v>0</v>
      </c>
      <c r="U468" s="137"/>
      <c r="V468" s="104"/>
      <c r="W468" s="139">
        <f>ROUNDDOWN(IF(B468&lt;&gt;"",IF(VLOOKUP(B468,Maßnahmen[#All],5,FALSE)=0,U468*VLOOKUP(B468,Maßnahmen[#All],6,FALSE),MIN(VLOOKUP(B468,Maßnahmen[#All],5,FALSE),U468*VLOOKUP(B468,Maßnahmen[#All],6,FALSE))),U468),2)</f>
        <v>0</v>
      </c>
      <c r="X468" s="182"/>
      <c r="Y468" s="175"/>
      <c r="Z468" s="20">
        <f t="shared" si="45"/>
        <v>100</v>
      </c>
      <c r="AA468">
        <f t="shared" si="43"/>
        <v>0</v>
      </c>
    </row>
    <row r="469" spans="1:27" ht="21" customHeight="1" x14ac:dyDescent="0.25">
      <c r="A469" s="101"/>
      <c r="B469" s="102"/>
      <c r="C469" s="147" t="str">
        <f>IF($B469="","",VLOOKUP($B469,Maßnahmen[],2,FALSE))</f>
        <v/>
      </c>
      <c r="D469" s="147" t="str">
        <f>IF($B469="","",VLOOKUP($B469,Maßnahmen[],3,FALSE))</f>
        <v/>
      </c>
      <c r="E469" s="147" t="str">
        <f>IF($B469="","",VLOOKUP($B469,Maßnahmen[],4,FALSE))</f>
        <v/>
      </c>
      <c r="F469" s="102"/>
      <c r="G469" s="102"/>
      <c r="H469" s="149"/>
      <c r="I469" s="103"/>
      <c r="J469" s="116" t="str">
        <f t="shared" si="41"/>
        <v/>
      </c>
      <c r="K469" s="89"/>
      <c r="L469" s="93"/>
      <c r="M469" s="90"/>
      <c r="N469" s="104"/>
      <c r="O469" s="105"/>
      <c r="P469" s="81" t="str">
        <f t="shared" si="44"/>
        <v/>
      </c>
      <c r="Q469" s="81" t="str">
        <f t="shared" si="42"/>
        <v/>
      </c>
      <c r="R469" s="95"/>
      <c r="S469" s="95"/>
      <c r="T469" s="130">
        <f>ROUNDDOWN(IF(B469&lt;&gt;"",IF(VLOOKUP(B469,Maßnahmen[#All],5,FALSE)=0,S469*VLOOKUP(B469,Maßnahmen[#All],6,FALSE),MIN(VLOOKUP(B469,Maßnahmen[#All],5,FALSE),S469*VLOOKUP(B469,Maßnahmen[#All],6,FALSE))),S469),2)</f>
        <v>0</v>
      </c>
      <c r="U469" s="137"/>
      <c r="V469" s="104"/>
      <c r="W469" s="139">
        <f>ROUNDDOWN(IF(B469&lt;&gt;"",IF(VLOOKUP(B469,Maßnahmen[#All],5,FALSE)=0,U469*VLOOKUP(B469,Maßnahmen[#All],6,FALSE),MIN(VLOOKUP(B469,Maßnahmen[#All],5,FALSE),U469*VLOOKUP(B469,Maßnahmen[#All],6,FALSE))),U469),2)</f>
        <v>0</v>
      </c>
      <c r="X469" s="182"/>
      <c r="Y469" s="175"/>
      <c r="Z469" s="20">
        <f t="shared" si="45"/>
        <v>100</v>
      </c>
      <c r="AA469">
        <f t="shared" si="43"/>
        <v>0</v>
      </c>
    </row>
    <row r="470" spans="1:27" ht="21" customHeight="1" x14ac:dyDescent="0.25">
      <c r="A470" s="101"/>
      <c r="B470" s="102"/>
      <c r="C470" s="147" t="str">
        <f>IF($B470="","",VLOOKUP($B470,Maßnahmen[],2,FALSE))</f>
        <v/>
      </c>
      <c r="D470" s="147" t="str">
        <f>IF($B470="","",VLOOKUP($B470,Maßnahmen[],3,FALSE))</f>
        <v/>
      </c>
      <c r="E470" s="147" t="str">
        <f>IF($B470="","",VLOOKUP($B470,Maßnahmen[],4,FALSE))</f>
        <v/>
      </c>
      <c r="F470" s="102"/>
      <c r="G470" s="102"/>
      <c r="H470" s="149"/>
      <c r="I470" s="103"/>
      <c r="J470" s="116" t="str">
        <f t="shared" si="41"/>
        <v/>
      </c>
      <c r="K470" s="89"/>
      <c r="L470" s="93"/>
      <c r="M470" s="90"/>
      <c r="N470" s="104"/>
      <c r="O470" s="105"/>
      <c r="P470" s="81" t="str">
        <f t="shared" si="44"/>
        <v/>
      </c>
      <c r="Q470" s="81" t="str">
        <f t="shared" si="42"/>
        <v/>
      </c>
      <c r="R470" s="95"/>
      <c r="S470" s="95"/>
      <c r="T470" s="130">
        <f>ROUNDDOWN(IF(B470&lt;&gt;"",IF(VLOOKUP(B470,Maßnahmen[#All],5,FALSE)=0,S470*VLOOKUP(B470,Maßnahmen[#All],6,FALSE),MIN(VLOOKUP(B470,Maßnahmen[#All],5,FALSE),S470*VLOOKUP(B470,Maßnahmen[#All],6,FALSE))),S470),2)</f>
        <v>0</v>
      </c>
      <c r="U470" s="137"/>
      <c r="V470" s="104"/>
      <c r="W470" s="139">
        <f>ROUNDDOWN(IF(B470&lt;&gt;"",IF(VLOOKUP(B470,Maßnahmen[#All],5,FALSE)=0,U470*VLOOKUP(B470,Maßnahmen[#All],6,FALSE),MIN(VLOOKUP(B470,Maßnahmen[#All],5,FALSE),U470*VLOOKUP(B470,Maßnahmen[#All],6,FALSE))),U470),2)</f>
        <v>0</v>
      </c>
      <c r="X470" s="182"/>
      <c r="Y470" s="175"/>
      <c r="Z470" s="20">
        <f t="shared" si="45"/>
        <v>100</v>
      </c>
      <c r="AA470">
        <f t="shared" si="43"/>
        <v>0</v>
      </c>
    </row>
    <row r="471" spans="1:27" ht="21" customHeight="1" x14ac:dyDescent="0.25">
      <c r="A471" s="101"/>
      <c r="B471" s="102"/>
      <c r="C471" s="147" t="str">
        <f>IF($B471="","",VLOOKUP($B471,Maßnahmen[],2,FALSE))</f>
        <v/>
      </c>
      <c r="D471" s="147" t="str">
        <f>IF($B471="","",VLOOKUP($B471,Maßnahmen[],3,FALSE))</f>
        <v/>
      </c>
      <c r="E471" s="147" t="str">
        <f>IF($B471="","",VLOOKUP($B471,Maßnahmen[],4,FALSE))</f>
        <v/>
      </c>
      <c r="F471" s="102"/>
      <c r="G471" s="102"/>
      <c r="H471" s="149"/>
      <c r="I471" s="103"/>
      <c r="J471" s="116" t="str">
        <f t="shared" si="41"/>
        <v/>
      </c>
      <c r="K471" s="89"/>
      <c r="L471" s="93"/>
      <c r="M471" s="90"/>
      <c r="N471" s="104"/>
      <c r="O471" s="105"/>
      <c r="P471" s="81" t="str">
        <f t="shared" si="44"/>
        <v/>
      </c>
      <c r="Q471" s="81" t="str">
        <f t="shared" si="42"/>
        <v/>
      </c>
      <c r="R471" s="95"/>
      <c r="S471" s="95"/>
      <c r="T471" s="130">
        <f>ROUNDDOWN(IF(B471&lt;&gt;"",IF(VLOOKUP(B471,Maßnahmen[#All],5,FALSE)=0,S471*VLOOKUP(B471,Maßnahmen[#All],6,FALSE),MIN(VLOOKUP(B471,Maßnahmen[#All],5,FALSE),S471*VLOOKUP(B471,Maßnahmen[#All],6,FALSE))),S471),2)</f>
        <v>0</v>
      </c>
      <c r="U471" s="137"/>
      <c r="V471" s="104"/>
      <c r="W471" s="139">
        <f>ROUNDDOWN(IF(B471&lt;&gt;"",IF(VLOOKUP(B471,Maßnahmen[#All],5,FALSE)=0,U471*VLOOKUP(B471,Maßnahmen[#All],6,FALSE),MIN(VLOOKUP(B471,Maßnahmen[#All],5,FALSE),U471*VLOOKUP(B471,Maßnahmen[#All],6,FALSE))),U471),2)</f>
        <v>0</v>
      </c>
      <c r="X471" s="182"/>
      <c r="Y471" s="175"/>
      <c r="Z471" s="20">
        <f t="shared" si="45"/>
        <v>100</v>
      </c>
      <c r="AA471">
        <f t="shared" si="43"/>
        <v>0</v>
      </c>
    </row>
    <row r="472" spans="1:27" ht="21" customHeight="1" x14ac:dyDescent="0.25">
      <c r="A472" s="101"/>
      <c r="B472" s="102"/>
      <c r="C472" s="147" t="str">
        <f>IF($B472="","",VLOOKUP($B472,Maßnahmen[],2,FALSE))</f>
        <v/>
      </c>
      <c r="D472" s="147" t="str">
        <f>IF($B472="","",VLOOKUP($B472,Maßnahmen[],3,FALSE))</f>
        <v/>
      </c>
      <c r="E472" s="147" t="str">
        <f>IF($B472="","",VLOOKUP($B472,Maßnahmen[],4,FALSE))</f>
        <v/>
      </c>
      <c r="F472" s="102"/>
      <c r="G472" s="102"/>
      <c r="H472" s="149"/>
      <c r="I472" s="103"/>
      <c r="J472" s="116" t="str">
        <f t="shared" si="41"/>
        <v/>
      </c>
      <c r="K472" s="89"/>
      <c r="L472" s="93"/>
      <c r="M472" s="90"/>
      <c r="N472" s="104"/>
      <c r="O472" s="105"/>
      <c r="P472" s="81" t="str">
        <f t="shared" si="44"/>
        <v/>
      </c>
      <c r="Q472" s="81" t="str">
        <f t="shared" si="42"/>
        <v/>
      </c>
      <c r="R472" s="95"/>
      <c r="S472" s="95"/>
      <c r="T472" s="130">
        <f>ROUNDDOWN(IF(B472&lt;&gt;"",IF(VLOOKUP(B472,Maßnahmen[#All],5,FALSE)=0,S472*VLOOKUP(B472,Maßnahmen[#All],6,FALSE),MIN(VLOOKUP(B472,Maßnahmen[#All],5,FALSE),S472*VLOOKUP(B472,Maßnahmen[#All],6,FALSE))),S472),2)</f>
        <v>0</v>
      </c>
      <c r="U472" s="137"/>
      <c r="V472" s="104"/>
      <c r="W472" s="139">
        <f>ROUNDDOWN(IF(B472&lt;&gt;"",IF(VLOOKUP(B472,Maßnahmen[#All],5,FALSE)=0,U472*VLOOKUP(B472,Maßnahmen[#All],6,FALSE),MIN(VLOOKUP(B472,Maßnahmen[#All],5,FALSE),U472*VLOOKUP(B472,Maßnahmen[#All],6,FALSE))),U472),2)</f>
        <v>0</v>
      </c>
      <c r="X472" s="182"/>
      <c r="Y472" s="175"/>
      <c r="Z472" s="20">
        <f t="shared" si="45"/>
        <v>100</v>
      </c>
      <c r="AA472">
        <f t="shared" si="43"/>
        <v>0</v>
      </c>
    </row>
    <row r="473" spans="1:27" ht="21" customHeight="1" x14ac:dyDescent="0.25">
      <c r="A473" s="101"/>
      <c r="B473" s="102"/>
      <c r="C473" s="147" t="str">
        <f>IF($B473="","",VLOOKUP($B473,Maßnahmen[],2,FALSE))</f>
        <v/>
      </c>
      <c r="D473" s="147" t="str">
        <f>IF($B473="","",VLOOKUP($B473,Maßnahmen[],3,FALSE))</f>
        <v/>
      </c>
      <c r="E473" s="147" t="str">
        <f>IF($B473="","",VLOOKUP($B473,Maßnahmen[],4,FALSE))</f>
        <v/>
      </c>
      <c r="F473" s="102"/>
      <c r="G473" s="102"/>
      <c r="H473" s="149"/>
      <c r="I473" s="103"/>
      <c r="J473" s="116" t="str">
        <f t="shared" si="41"/>
        <v/>
      </c>
      <c r="K473" s="89"/>
      <c r="L473" s="93"/>
      <c r="M473" s="90"/>
      <c r="N473" s="104"/>
      <c r="O473" s="105"/>
      <c r="P473" s="81" t="str">
        <f t="shared" si="44"/>
        <v/>
      </c>
      <c r="Q473" s="81" t="str">
        <f t="shared" si="42"/>
        <v/>
      </c>
      <c r="R473" s="95"/>
      <c r="S473" s="95"/>
      <c r="T473" s="130">
        <f>ROUNDDOWN(IF(B473&lt;&gt;"",IF(VLOOKUP(B473,Maßnahmen[#All],5,FALSE)=0,S473*VLOOKUP(B473,Maßnahmen[#All],6,FALSE),MIN(VLOOKUP(B473,Maßnahmen[#All],5,FALSE),S473*VLOOKUP(B473,Maßnahmen[#All],6,FALSE))),S473),2)</f>
        <v>0</v>
      </c>
      <c r="U473" s="137"/>
      <c r="V473" s="104"/>
      <c r="W473" s="139">
        <f>ROUNDDOWN(IF(B473&lt;&gt;"",IF(VLOOKUP(B473,Maßnahmen[#All],5,FALSE)=0,U473*VLOOKUP(B473,Maßnahmen[#All],6,FALSE),MIN(VLOOKUP(B473,Maßnahmen[#All],5,FALSE),U473*VLOOKUP(B473,Maßnahmen[#All],6,FALSE))),U473),2)</f>
        <v>0</v>
      </c>
      <c r="X473" s="182"/>
      <c r="Y473" s="175"/>
      <c r="Z473" s="20">
        <f t="shared" si="45"/>
        <v>100</v>
      </c>
      <c r="AA473">
        <f t="shared" si="43"/>
        <v>0</v>
      </c>
    </row>
    <row r="474" spans="1:27" ht="21" customHeight="1" x14ac:dyDescent="0.25">
      <c r="A474" s="101"/>
      <c r="B474" s="102"/>
      <c r="C474" s="147" t="str">
        <f>IF($B474="","",VLOOKUP($B474,Maßnahmen[],2,FALSE))</f>
        <v/>
      </c>
      <c r="D474" s="147" t="str">
        <f>IF($B474="","",VLOOKUP($B474,Maßnahmen[],3,FALSE))</f>
        <v/>
      </c>
      <c r="E474" s="147" t="str">
        <f>IF($B474="","",VLOOKUP($B474,Maßnahmen[],4,FALSE))</f>
        <v/>
      </c>
      <c r="F474" s="102"/>
      <c r="G474" s="102"/>
      <c r="H474" s="149"/>
      <c r="I474" s="103"/>
      <c r="J474" s="116" t="str">
        <f t="shared" si="41"/>
        <v/>
      </c>
      <c r="K474" s="89"/>
      <c r="L474" s="93"/>
      <c r="M474" s="90"/>
      <c r="N474" s="104"/>
      <c r="O474" s="105"/>
      <c r="P474" s="81" t="str">
        <f t="shared" si="44"/>
        <v/>
      </c>
      <c r="Q474" s="81" t="str">
        <f t="shared" si="42"/>
        <v/>
      </c>
      <c r="R474" s="95"/>
      <c r="S474" s="95"/>
      <c r="T474" s="130">
        <f>ROUNDDOWN(IF(B474&lt;&gt;"",IF(VLOOKUP(B474,Maßnahmen[#All],5,FALSE)=0,S474*VLOOKUP(B474,Maßnahmen[#All],6,FALSE),MIN(VLOOKUP(B474,Maßnahmen[#All],5,FALSE),S474*VLOOKUP(B474,Maßnahmen[#All],6,FALSE))),S474),2)</f>
        <v>0</v>
      </c>
      <c r="U474" s="137"/>
      <c r="V474" s="104"/>
      <c r="W474" s="139">
        <f>ROUNDDOWN(IF(B474&lt;&gt;"",IF(VLOOKUP(B474,Maßnahmen[#All],5,FALSE)=0,U474*VLOOKUP(B474,Maßnahmen[#All],6,FALSE),MIN(VLOOKUP(B474,Maßnahmen[#All],5,FALSE),U474*VLOOKUP(B474,Maßnahmen[#All],6,FALSE))),U474),2)</f>
        <v>0</v>
      </c>
      <c r="X474" s="182"/>
      <c r="Y474" s="175"/>
      <c r="Z474" s="20">
        <f t="shared" si="45"/>
        <v>100</v>
      </c>
      <c r="AA474">
        <f t="shared" si="43"/>
        <v>0</v>
      </c>
    </row>
    <row r="475" spans="1:27" ht="21" customHeight="1" x14ac:dyDescent="0.25">
      <c r="A475" s="101"/>
      <c r="B475" s="102"/>
      <c r="C475" s="147" t="str">
        <f>IF($B475="","",VLOOKUP($B475,Maßnahmen[],2,FALSE))</f>
        <v/>
      </c>
      <c r="D475" s="147" t="str">
        <f>IF($B475="","",VLOOKUP($B475,Maßnahmen[],3,FALSE))</f>
        <v/>
      </c>
      <c r="E475" s="147" t="str">
        <f>IF($B475="","",VLOOKUP($B475,Maßnahmen[],4,FALSE))</f>
        <v/>
      </c>
      <c r="F475" s="102"/>
      <c r="G475" s="102"/>
      <c r="H475" s="149"/>
      <c r="I475" s="103"/>
      <c r="J475" s="116" t="str">
        <f t="shared" si="41"/>
        <v/>
      </c>
      <c r="K475" s="89"/>
      <c r="L475" s="93"/>
      <c r="M475" s="90"/>
      <c r="N475" s="104"/>
      <c r="O475" s="105"/>
      <c r="P475" s="81" t="str">
        <f t="shared" si="44"/>
        <v/>
      </c>
      <c r="Q475" s="81" t="str">
        <f t="shared" si="42"/>
        <v/>
      </c>
      <c r="R475" s="95"/>
      <c r="S475" s="95"/>
      <c r="T475" s="130">
        <f>ROUNDDOWN(IF(B475&lt;&gt;"",IF(VLOOKUP(B475,Maßnahmen[#All],5,FALSE)=0,S475*VLOOKUP(B475,Maßnahmen[#All],6,FALSE),MIN(VLOOKUP(B475,Maßnahmen[#All],5,FALSE),S475*VLOOKUP(B475,Maßnahmen[#All],6,FALSE))),S475),2)</f>
        <v>0</v>
      </c>
      <c r="U475" s="137"/>
      <c r="V475" s="104"/>
      <c r="W475" s="139">
        <f>ROUNDDOWN(IF(B475&lt;&gt;"",IF(VLOOKUP(B475,Maßnahmen[#All],5,FALSE)=0,U475*VLOOKUP(B475,Maßnahmen[#All],6,FALSE),MIN(VLOOKUP(B475,Maßnahmen[#All],5,FALSE),U475*VLOOKUP(B475,Maßnahmen[#All],6,FALSE))),U475),2)</f>
        <v>0</v>
      </c>
      <c r="X475" s="182"/>
      <c r="Y475" s="175"/>
      <c r="Z475" s="20">
        <f t="shared" si="45"/>
        <v>100</v>
      </c>
      <c r="AA475">
        <f t="shared" si="43"/>
        <v>0</v>
      </c>
    </row>
    <row r="476" spans="1:27" ht="21" customHeight="1" x14ac:dyDescent="0.25">
      <c r="A476" s="101"/>
      <c r="B476" s="102"/>
      <c r="C476" s="147" t="str">
        <f>IF($B476="","",VLOOKUP($B476,Maßnahmen[],2,FALSE))</f>
        <v/>
      </c>
      <c r="D476" s="147" t="str">
        <f>IF($B476="","",VLOOKUP($B476,Maßnahmen[],3,FALSE))</f>
        <v/>
      </c>
      <c r="E476" s="147" t="str">
        <f>IF($B476="","",VLOOKUP($B476,Maßnahmen[],4,FALSE))</f>
        <v/>
      </c>
      <c r="F476" s="102"/>
      <c r="G476" s="102"/>
      <c r="H476" s="149"/>
      <c r="I476" s="103"/>
      <c r="J476" s="116" t="str">
        <f t="shared" si="41"/>
        <v/>
      </c>
      <c r="K476" s="89"/>
      <c r="L476" s="93"/>
      <c r="M476" s="90"/>
      <c r="N476" s="104"/>
      <c r="O476" s="105"/>
      <c r="P476" s="81" t="str">
        <f t="shared" si="44"/>
        <v/>
      </c>
      <c r="Q476" s="81" t="str">
        <f t="shared" si="42"/>
        <v/>
      </c>
      <c r="R476" s="95"/>
      <c r="S476" s="95"/>
      <c r="T476" s="130">
        <f>ROUNDDOWN(IF(B476&lt;&gt;"",IF(VLOOKUP(B476,Maßnahmen[#All],5,FALSE)=0,S476*VLOOKUP(B476,Maßnahmen[#All],6,FALSE),MIN(VLOOKUP(B476,Maßnahmen[#All],5,FALSE),S476*VLOOKUP(B476,Maßnahmen[#All],6,FALSE))),S476),2)</f>
        <v>0</v>
      </c>
      <c r="U476" s="137"/>
      <c r="V476" s="104"/>
      <c r="W476" s="139">
        <f>ROUNDDOWN(IF(B476&lt;&gt;"",IF(VLOOKUP(B476,Maßnahmen[#All],5,FALSE)=0,U476*VLOOKUP(B476,Maßnahmen[#All],6,FALSE),MIN(VLOOKUP(B476,Maßnahmen[#All],5,FALSE),U476*VLOOKUP(B476,Maßnahmen[#All],6,FALSE))),U476),2)</f>
        <v>0</v>
      </c>
      <c r="X476" s="182"/>
      <c r="Y476" s="175"/>
      <c r="Z476" s="20">
        <f t="shared" si="45"/>
        <v>100</v>
      </c>
      <c r="AA476">
        <f t="shared" si="43"/>
        <v>0</v>
      </c>
    </row>
    <row r="477" spans="1:27" ht="21" customHeight="1" x14ac:dyDescent="0.25">
      <c r="A477" s="101"/>
      <c r="B477" s="102"/>
      <c r="C477" s="147" t="str">
        <f>IF($B477="","",VLOOKUP($B477,Maßnahmen[],2,FALSE))</f>
        <v/>
      </c>
      <c r="D477" s="147" t="str">
        <f>IF($B477="","",VLOOKUP($B477,Maßnahmen[],3,FALSE))</f>
        <v/>
      </c>
      <c r="E477" s="147" t="str">
        <f>IF($B477="","",VLOOKUP($B477,Maßnahmen[],4,FALSE))</f>
        <v/>
      </c>
      <c r="F477" s="102"/>
      <c r="G477" s="102"/>
      <c r="H477" s="149"/>
      <c r="I477" s="103"/>
      <c r="J477" s="116" t="str">
        <f t="shared" si="41"/>
        <v/>
      </c>
      <c r="K477" s="89"/>
      <c r="L477" s="93"/>
      <c r="M477" s="90"/>
      <c r="N477" s="104"/>
      <c r="O477" s="105"/>
      <c r="P477" s="81" t="str">
        <f t="shared" si="44"/>
        <v/>
      </c>
      <c r="Q477" s="81" t="str">
        <f t="shared" si="42"/>
        <v/>
      </c>
      <c r="R477" s="95"/>
      <c r="S477" s="95"/>
      <c r="T477" s="130">
        <f>ROUNDDOWN(IF(B477&lt;&gt;"",IF(VLOOKUP(B477,Maßnahmen[#All],5,FALSE)=0,S477*VLOOKUP(B477,Maßnahmen[#All],6,FALSE),MIN(VLOOKUP(B477,Maßnahmen[#All],5,FALSE),S477*VLOOKUP(B477,Maßnahmen[#All],6,FALSE))),S477),2)</f>
        <v>0</v>
      </c>
      <c r="U477" s="137"/>
      <c r="V477" s="104"/>
      <c r="W477" s="139">
        <f>ROUNDDOWN(IF(B477&lt;&gt;"",IF(VLOOKUP(B477,Maßnahmen[#All],5,FALSE)=0,U477*VLOOKUP(B477,Maßnahmen[#All],6,FALSE),MIN(VLOOKUP(B477,Maßnahmen[#All],5,FALSE),U477*VLOOKUP(B477,Maßnahmen[#All],6,FALSE))),U477),2)</f>
        <v>0</v>
      </c>
      <c r="X477" s="182"/>
      <c r="Y477" s="175"/>
      <c r="Z477" s="20">
        <f t="shared" si="45"/>
        <v>100</v>
      </c>
      <c r="AA477">
        <f t="shared" si="43"/>
        <v>0</v>
      </c>
    </row>
    <row r="478" spans="1:27" ht="21" customHeight="1" x14ac:dyDescent="0.25">
      <c r="A478" s="101"/>
      <c r="B478" s="102"/>
      <c r="C478" s="147" t="str">
        <f>IF($B478="","",VLOOKUP($B478,Maßnahmen[],2,FALSE))</f>
        <v/>
      </c>
      <c r="D478" s="147" t="str">
        <f>IF($B478="","",VLOOKUP($B478,Maßnahmen[],3,FALSE))</f>
        <v/>
      </c>
      <c r="E478" s="147" t="str">
        <f>IF($B478="","",VLOOKUP($B478,Maßnahmen[],4,FALSE))</f>
        <v/>
      </c>
      <c r="F478" s="102"/>
      <c r="G478" s="102"/>
      <c r="H478" s="149"/>
      <c r="I478" s="103"/>
      <c r="J478" s="116" t="str">
        <f t="shared" si="41"/>
        <v/>
      </c>
      <c r="K478" s="89"/>
      <c r="L478" s="93"/>
      <c r="M478" s="90"/>
      <c r="N478" s="104"/>
      <c r="O478" s="105"/>
      <c r="P478" s="81" t="str">
        <f t="shared" si="44"/>
        <v/>
      </c>
      <c r="Q478" s="81" t="str">
        <f t="shared" si="42"/>
        <v/>
      </c>
      <c r="R478" s="95"/>
      <c r="S478" s="95"/>
      <c r="T478" s="130">
        <f>ROUNDDOWN(IF(B478&lt;&gt;"",IF(VLOOKUP(B478,Maßnahmen[#All],5,FALSE)=0,S478*VLOOKUP(B478,Maßnahmen[#All],6,FALSE),MIN(VLOOKUP(B478,Maßnahmen[#All],5,FALSE),S478*VLOOKUP(B478,Maßnahmen[#All],6,FALSE))),S478),2)</f>
        <v>0</v>
      </c>
      <c r="U478" s="137"/>
      <c r="V478" s="104"/>
      <c r="W478" s="139">
        <f>ROUNDDOWN(IF(B478&lt;&gt;"",IF(VLOOKUP(B478,Maßnahmen[#All],5,FALSE)=0,U478*VLOOKUP(B478,Maßnahmen[#All],6,FALSE),MIN(VLOOKUP(B478,Maßnahmen[#All],5,FALSE),U478*VLOOKUP(B478,Maßnahmen[#All],6,FALSE))),U478),2)</f>
        <v>0</v>
      </c>
      <c r="X478" s="182"/>
      <c r="Y478" s="175"/>
      <c r="Z478" s="20">
        <f t="shared" si="45"/>
        <v>100</v>
      </c>
      <c r="AA478">
        <f t="shared" si="43"/>
        <v>0</v>
      </c>
    </row>
    <row r="479" spans="1:27" ht="21" customHeight="1" x14ac:dyDescent="0.25">
      <c r="A479" s="101"/>
      <c r="B479" s="102"/>
      <c r="C479" s="147" t="str">
        <f>IF($B479="","",VLOOKUP($B479,Maßnahmen[],2,FALSE))</f>
        <v/>
      </c>
      <c r="D479" s="147" t="str">
        <f>IF($B479="","",VLOOKUP($B479,Maßnahmen[],3,FALSE))</f>
        <v/>
      </c>
      <c r="E479" s="147" t="str">
        <f>IF($B479="","",VLOOKUP($B479,Maßnahmen[],4,FALSE))</f>
        <v/>
      </c>
      <c r="F479" s="102"/>
      <c r="G479" s="102"/>
      <c r="H479" s="149"/>
      <c r="I479" s="103"/>
      <c r="J479" s="116" t="str">
        <f t="shared" si="41"/>
        <v/>
      </c>
      <c r="K479" s="89"/>
      <c r="L479" s="93"/>
      <c r="M479" s="90"/>
      <c r="N479" s="104"/>
      <c r="O479" s="105"/>
      <c r="P479" s="81" t="str">
        <f t="shared" si="44"/>
        <v/>
      </c>
      <c r="Q479" s="81" t="str">
        <f t="shared" si="42"/>
        <v/>
      </c>
      <c r="R479" s="95"/>
      <c r="S479" s="95"/>
      <c r="T479" s="130">
        <f>ROUNDDOWN(IF(B479&lt;&gt;"",IF(VLOOKUP(B479,Maßnahmen[#All],5,FALSE)=0,S479*VLOOKUP(B479,Maßnahmen[#All],6,FALSE),MIN(VLOOKUP(B479,Maßnahmen[#All],5,FALSE),S479*VLOOKUP(B479,Maßnahmen[#All],6,FALSE))),S479),2)</f>
        <v>0</v>
      </c>
      <c r="U479" s="137"/>
      <c r="V479" s="104"/>
      <c r="W479" s="139">
        <f>ROUNDDOWN(IF(B479&lt;&gt;"",IF(VLOOKUP(B479,Maßnahmen[#All],5,FALSE)=0,U479*VLOOKUP(B479,Maßnahmen[#All],6,FALSE),MIN(VLOOKUP(B479,Maßnahmen[#All],5,FALSE),U479*VLOOKUP(B479,Maßnahmen[#All],6,FALSE))),U479),2)</f>
        <v>0</v>
      </c>
      <c r="X479" s="182"/>
      <c r="Y479" s="175"/>
      <c r="Z479" s="20">
        <f t="shared" si="45"/>
        <v>100</v>
      </c>
      <c r="AA479">
        <f t="shared" si="43"/>
        <v>0</v>
      </c>
    </row>
    <row r="480" spans="1:27" ht="21" customHeight="1" x14ac:dyDescent="0.25">
      <c r="A480" s="101"/>
      <c r="B480" s="102"/>
      <c r="C480" s="147" t="str">
        <f>IF($B480="","",VLOOKUP($B480,Maßnahmen[],2,FALSE))</f>
        <v/>
      </c>
      <c r="D480" s="147" t="str">
        <f>IF($B480="","",VLOOKUP($B480,Maßnahmen[],3,FALSE))</f>
        <v/>
      </c>
      <c r="E480" s="147" t="str">
        <f>IF($B480="","",VLOOKUP($B480,Maßnahmen[],4,FALSE))</f>
        <v/>
      </c>
      <c r="F480" s="102"/>
      <c r="G480" s="102"/>
      <c r="H480" s="149"/>
      <c r="I480" s="103"/>
      <c r="J480" s="116" t="str">
        <f t="shared" si="41"/>
        <v/>
      </c>
      <c r="K480" s="89"/>
      <c r="L480" s="93"/>
      <c r="M480" s="90"/>
      <c r="N480" s="104"/>
      <c r="O480" s="105"/>
      <c r="P480" s="81" t="str">
        <f t="shared" si="44"/>
        <v/>
      </c>
      <c r="Q480" s="81" t="str">
        <f t="shared" si="42"/>
        <v/>
      </c>
      <c r="R480" s="95"/>
      <c r="S480" s="95"/>
      <c r="T480" s="130">
        <f>ROUNDDOWN(IF(B480&lt;&gt;"",IF(VLOOKUP(B480,Maßnahmen[#All],5,FALSE)=0,S480*VLOOKUP(B480,Maßnahmen[#All],6,FALSE),MIN(VLOOKUP(B480,Maßnahmen[#All],5,FALSE),S480*VLOOKUP(B480,Maßnahmen[#All],6,FALSE))),S480),2)</f>
        <v>0</v>
      </c>
      <c r="U480" s="137"/>
      <c r="V480" s="104"/>
      <c r="W480" s="139">
        <f>ROUNDDOWN(IF(B480&lt;&gt;"",IF(VLOOKUP(B480,Maßnahmen[#All],5,FALSE)=0,U480*VLOOKUP(B480,Maßnahmen[#All],6,FALSE),MIN(VLOOKUP(B480,Maßnahmen[#All],5,FALSE),U480*VLOOKUP(B480,Maßnahmen[#All],6,FALSE))),U480),2)</f>
        <v>0</v>
      </c>
      <c r="X480" s="182"/>
      <c r="Y480" s="175"/>
      <c r="Z480" s="20">
        <f t="shared" si="45"/>
        <v>100</v>
      </c>
      <c r="AA480">
        <f t="shared" si="43"/>
        <v>0</v>
      </c>
    </row>
    <row r="481" spans="1:27" ht="21" customHeight="1" x14ac:dyDescent="0.25">
      <c r="A481" s="101"/>
      <c r="B481" s="102"/>
      <c r="C481" s="147" t="str">
        <f>IF($B481="","",VLOOKUP($B481,Maßnahmen[],2,FALSE))</f>
        <v/>
      </c>
      <c r="D481" s="147" t="str">
        <f>IF($B481="","",VLOOKUP($B481,Maßnahmen[],3,FALSE))</f>
        <v/>
      </c>
      <c r="E481" s="147" t="str">
        <f>IF($B481="","",VLOOKUP($B481,Maßnahmen[],4,FALSE))</f>
        <v/>
      </c>
      <c r="F481" s="102"/>
      <c r="G481" s="102"/>
      <c r="H481" s="149"/>
      <c r="I481" s="103"/>
      <c r="J481" s="116" t="str">
        <f t="shared" si="41"/>
        <v/>
      </c>
      <c r="K481" s="89"/>
      <c r="L481" s="93"/>
      <c r="M481" s="90"/>
      <c r="N481" s="104"/>
      <c r="O481" s="105"/>
      <c r="P481" s="81" t="str">
        <f t="shared" si="44"/>
        <v/>
      </c>
      <c r="Q481" s="81" t="str">
        <f t="shared" si="42"/>
        <v/>
      </c>
      <c r="R481" s="95"/>
      <c r="S481" s="95"/>
      <c r="T481" s="130">
        <f>ROUNDDOWN(IF(B481&lt;&gt;"",IF(VLOOKUP(B481,Maßnahmen[#All],5,FALSE)=0,S481*VLOOKUP(B481,Maßnahmen[#All],6,FALSE),MIN(VLOOKUP(B481,Maßnahmen[#All],5,FALSE),S481*VLOOKUP(B481,Maßnahmen[#All],6,FALSE))),S481),2)</f>
        <v>0</v>
      </c>
      <c r="U481" s="137"/>
      <c r="V481" s="104"/>
      <c r="W481" s="139">
        <f>ROUNDDOWN(IF(B481&lt;&gt;"",IF(VLOOKUP(B481,Maßnahmen[#All],5,FALSE)=0,U481*VLOOKUP(B481,Maßnahmen[#All],6,FALSE),MIN(VLOOKUP(B481,Maßnahmen[#All],5,FALSE),U481*VLOOKUP(B481,Maßnahmen[#All],6,FALSE))),U481),2)</f>
        <v>0</v>
      </c>
      <c r="X481" s="182"/>
      <c r="Y481" s="175"/>
      <c r="Z481" s="20">
        <f t="shared" si="45"/>
        <v>100</v>
      </c>
      <c r="AA481">
        <f t="shared" si="43"/>
        <v>0</v>
      </c>
    </row>
    <row r="482" spans="1:27" ht="21" customHeight="1" x14ac:dyDescent="0.25">
      <c r="A482" s="101"/>
      <c r="B482" s="102"/>
      <c r="C482" s="147" t="str">
        <f>IF($B482="","",VLOOKUP($B482,Maßnahmen[],2,FALSE))</f>
        <v/>
      </c>
      <c r="D482" s="147" t="str">
        <f>IF($B482="","",VLOOKUP($B482,Maßnahmen[],3,FALSE))</f>
        <v/>
      </c>
      <c r="E482" s="147" t="str">
        <f>IF($B482="","",VLOOKUP($B482,Maßnahmen[],4,FALSE))</f>
        <v/>
      </c>
      <c r="F482" s="102"/>
      <c r="G482" s="102"/>
      <c r="H482" s="149"/>
      <c r="I482" s="103"/>
      <c r="J482" s="116" t="str">
        <f t="shared" si="41"/>
        <v/>
      </c>
      <c r="K482" s="89"/>
      <c r="L482" s="93"/>
      <c r="M482" s="90"/>
      <c r="N482" s="104"/>
      <c r="O482" s="105"/>
      <c r="P482" s="81" t="str">
        <f t="shared" si="44"/>
        <v/>
      </c>
      <c r="Q482" s="81" t="str">
        <f t="shared" si="42"/>
        <v/>
      </c>
      <c r="R482" s="95"/>
      <c r="S482" s="95"/>
      <c r="T482" s="130">
        <f>ROUNDDOWN(IF(B482&lt;&gt;"",IF(VLOOKUP(B482,Maßnahmen[#All],5,FALSE)=0,S482*VLOOKUP(B482,Maßnahmen[#All],6,FALSE),MIN(VLOOKUP(B482,Maßnahmen[#All],5,FALSE),S482*VLOOKUP(B482,Maßnahmen[#All],6,FALSE))),S482),2)</f>
        <v>0</v>
      </c>
      <c r="U482" s="137"/>
      <c r="V482" s="104"/>
      <c r="W482" s="139">
        <f>ROUNDDOWN(IF(B482&lt;&gt;"",IF(VLOOKUP(B482,Maßnahmen[#All],5,FALSE)=0,U482*VLOOKUP(B482,Maßnahmen[#All],6,FALSE),MIN(VLOOKUP(B482,Maßnahmen[#All],5,FALSE),U482*VLOOKUP(B482,Maßnahmen[#All],6,FALSE))),U482),2)</f>
        <v>0</v>
      </c>
      <c r="X482" s="182"/>
      <c r="Y482" s="175"/>
      <c r="Z482" s="20">
        <f t="shared" si="45"/>
        <v>100</v>
      </c>
      <c r="AA482">
        <f t="shared" si="43"/>
        <v>0</v>
      </c>
    </row>
    <row r="483" spans="1:27" ht="21" customHeight="1" x14ac:dyDescent="0.25">
      <c r="A483" s="101"/>
      <c r="B483" s="102"/>
      <c r="C483" s="147" t="str">
        <f>IF($B483="","",VLOOKUP($B483,Maßnahmen[],2,FALSE))</f>
        <v/>
      </c>
      <c r="D483" s="147" t="str">
        <f>IF($B483="","",VLOOKUP($B483,Maßnahmen[],3,FALSE))</f>
        <v/>
      </c>
      <c r="E483" s="147" t="str">
        <f>IF($B483="","",VLOOKUP($B483,Maßnahmen[],4,FALSE))</f>
        <v/>
      </c>
      <c r="F483" s="102"/>
      <c r="G483" s="102"/>
      <c r="H483" s="149"/>
      <c r="I483" s="103"/>
      <c r="J483" s="116" t="str">
        <f t="shared" si="41"/>
        <v/>
      </c>
      <c r="K483" s="89"/>
      <c r="L483" s="93"/>
      <c r="M483" s="90"/>
      <c r="N483" s="104"/>
      <c r="O483" s="105"/>
      <c r="P483" s="81" t="str">
        <f t="shared" si="44"/>
        <v/>
      </c>
      <c r="Q483" s="81" t="str">
        <f t="shared" si="42"/>
        <v/>
      </c>
      <c r="R483" s="95"/>
      <c r="S483" s="95"/>
      <c r="T483" s="130">
        <f>ROUNDDOWN(IF(B483&lt;&gt;"",IF(VLOOKUP(B483,Maßnahmen[#All],5,FALSE)=0,S483*VLOOKUP(B483,Maßnahmen[#All],6,FALSE),MIN(VLOOKUP(B483,Maßnahmen[#All],5,FALSE),S483*VLOOKUP(B483,Maßnahmen[#All],6,FALSE))),S483),2)</f>
        <v>0</v>
      </c>
      <c r="U483" s="137"/>
      <c r="V483" s="104"/>
      <c r="W483" s="139">
        <f>ROUNDDOWN(IF(B483&lt;&gt;"",IF(VLOOKUP(B483,Maßnahmen[#All],5,FALSE)=0,U483*VLOOKUP(B483,Maßnahmen[#All],6,FALSE),MIN(VLOOKUP(B483,Maßnahmen[#All],5,FALSE),U483*VLOOKUP(B483,Maßnahmen[#All],6,FALSE))),U483),2)</f>
        <v>0</v>
      </c>
      <c r="X483" s="182"/>
      <c r="Y483" s="175"/>
      <c r="Z483" s="20">
        <f t="shared" si="45"/>
        <v>100</v>
      </c>
      <c r="AA483">
        <f t="shared" si="43"/>
        <v>0</v>
      </c>
    </row>
    <row r="484" spans="1:27" ht="21" customHeight="1" x14ac:dyDescent="0.25">
      <c r="A484" s="101"/>
      <c r="B484" s="102"/>
      <c r="C484" s="147" t="str">
        <f>IF($B484="","",VLOOKUP($B484,Maßnahmen[],2,FALSE))</f>
        <v/>
      </c>
      <c r="D484" s="147" t="str">
        <f>IF($B484="","",VLOOKUP($B484,Maßnahmen[],3,FALSE))</f>
        <v/>
      </c>
      <c r="E484" s="147" t="str">
        <f>IF($B484="","",VLOOKUP($B484,Maßnahmen[],4,FALSE))</f>
        <v/>
      </c>
      <c r="F484" s="102"/>
      <c r="G484" s="102"/>
      <c r="H484" s="149"/>
      <c r="I484" s="103"/>
      <c r="J484" s="116" t="str">
        <f t="shared" si="41"/>
        <v/>
      </c>
      <c r="K484" s="89"/>
      <c r="L484" s="93"/>
      <c r="M484" s="90"/>
      <c r="N484" s="104"/>
      <c r="O484" s="105"/>
      <c r="P484" s="81" t="str">
        <f t="shared" si="44"/>
        <v/>
      </c>
      <c r="Q484" s="81" t="str">
        <f t="shared" si="42"/>
        <v/>
      </c>
      <c r="R484" s="95"/>
      <c r="S484" s="95"/>
      <c r="T484" s="130">
        <f>ROUNDDOWN(IF(B484&lt;&gt;"",IF(VLOOKUP(B484,Maßnahmen[#All],5,FALSE)=0,S484*VLOOKUP(B484,Maßnahmen[#All],6,FALSE),MIN(VLOOKUP(B484,Maßnahmen[#All],5,FALSE),S484*VLOOKUP(B484,Maßnahmen[#All],6,FALSE))),S484),2)</f>
        <v>0</v>
      </c>
      <c r="U484" s="137"/>
      <c r="V484" s="104"/>
      <c r="W484" s="139">
        <f>ROUNDDOWN(IF(B484&lt;&gt;"",IF(VLOOKUP(B484,Maßnahmen[#All],5,FALSE)=0,U484*VLOOKUP(B484,Maßnahmen[#All],6,FALSE),MIN(VLOOKUP(B484,Maßnahmen[#All],5,FALSE),U484*VLOOKUP(B484,Maßnahmen[#All],6,FALSE))),U484),2)</f>
        <v>0</v>
      </c>
      <c r="X484" s="182"/>
      <c r="Y484" s="175"/>
      <c r="Z484" s="20">
        <f t="shared" si="45"/>
        <v>100</v>
      </c>
      <c r="AA484">
        <f t="shared" si="43"/>
        <v>0</v>
      </c>
    </row>
    <row r="485" spans="1:27" ht="21" customHeight="1" x14ac:dyDescent="0.25">
      <c r="A485" s="101"/>
      <c r="B485" s="102"/>
      <c r="C485" s="147" t="str">
        <f>IF($B485="","",VLOOKUP($B485,Maßnahmen[],2,FALSE))</f>
        <v/>
      </c>
      <c r="D485" s="147" t="str">
        <f>IF($B485="","",VLOOKUP($B485,Maßnahmen[],3,FALSE))</f>
        <v/>
      </c>
      <c r="E485" s="147" t="str">
        <f>IF($B485="","",VLOOKUP($B485,Maßnahmen[],4,FALSE))</f>
        <v/>
      </c>
      <c r="F485" s="102"/>
      <c r="G485" s="102"/>
      <c r="H485" s="149"/>
      <c r="I485" s="103"/>
      <c r="J485" s="116" t="str">
        <f t="shared" si="41"/>
        <v/>
      </c>
      <c r="K485" s="89"/>
      <c r="L485" s="93"/>
      <c r="M485" s="90"/>
      <c r="N485" s="104"/>
      <c r="O485" s="105"/>
      <c r="P485" s="81" t="str">
        <f t="shared" si="44"/>
        <v/>
      </c>
      <c r="Q485" s="81" t="str">
        <f t="shared" si="42"/>
        <v/>
      </c>
      <c r="R485" s="95"/>
      <c r="S485" s="95"/>
      <c r="T485" s="130">
        <f>ROUNDDOWN(IF(B485&lt;&gt;"",IF(VLOOKUP(B485,Maßnahmen[#All],5,FALSE)=0,S485*VLOOKUP(B485,Maßnahmen[#All],6,FALSE),MIN(VLOOKUP(B485,Maßnahmen[#All],5,FALSE),S485*VLOOKUP(B485,Maßnahmen[#All],6,FALSE))),S485),2)</f>
        <v>0</v>
      </c>
      <c r="U485" s="137"/>
      <c r="V485" s="104"/>
      <c r="W485" s="139">
        <f>ROUNDDOWN(IF(B485&lt;&gt;"",IF(VLOOKUP(B485,Maßnahmen[#All],5,FALSE)=0,U485*VLOOKUP(B485,Maßnahmen[#All],6,FALSE),MIN(VLOOKUP(B485,Maßnahmen[#All],5,FALSE),U485*VLOOKUP(B485,Maßnahmen[#All],6,FALSE))),U485),2)</f>
        <v>0</v>
      </c>
      <c r="X485" s="182"/>
      <c r="Y485" s="175"/>
      <c r="Z485" s="20">
        <f t="shared" si="45"/>
        <v>100</v>
      </c>
      <c r="AA485">
        <f t="shared" si="43"/>
        <v>0</v>
      </c>
    </row>
    <row r="486" spans="1:27" ht="21" customHeight="1" x14ac:dyDescent="0.25">
      <c r="A486" s="101"/>
      <c r="B486" s="102"/>
      <c r="C486" s="147" t="str">
        <f>IF($B486="","",VLOOKUP($B486,Maßnahmen[],2,FALSE))</f>
        <v/>
      </c>
      <c r="D486" s="147" t="str">
        <f>IF($B486="","",VLOOKUP($B486,Maßnahmen[],3,FALSE))</f>
        <v/>
      </c>
      <c r="E486" s="147" t="str">
        <f>IF($B486="","",VLOOKUP($B486,Maßnahmen[],4,FALSE))</f>
        <v/>
      </c>
      <c r="F486" s="102"/>
      <c r="G486" s="102"/>
      <c r="H486" s="149"/>
      <c r="I486" s="103"/>
      <c r="J486" s="116" t="str">
        <f t="shared" si="41"/>
        <v/>
      </c>
      <c r="K486" s="89"/>
      <c r="L486" s="93"/>
      <c r="M486" s="90"/>
      <c r="N486" s="104"/>
      <c r="O486" s="105"/>
      <c r="P486" s="81" t="str">
        <f t="shared" si="44"/>
        <v/>
      </c>
      <c r="Q486" s="81" t="str">
        <f t="shared" si="42"/>
        <v/>
      </c>
      <c r="R486" s="95"/>
      <c r="S486" s="95"/>
      <c r="T486" s="130">
        <f>ROUNDDOWN(IF(B486&lt;&gt;"",IF(VLOOKUP(B486,Maßnahmen[#All],5,FALSE)=0,S486*VLOOKUP(B486,Maßnahmen[#All],6,FALSE),MIN(VLOOKUP(B486,Maßnahmen[#All],5,FALSE),S486*VLOOKUP(B486,Maßnahmen[#All],6,FALSE))),S486),2)</f>
        <v>0</v>
      </c>
      <c r="U486" s="137"/>
      <c r="V486" s="104"/>
      <c r="W486" s="139">
        <f>ROUNDDOWN(IF(B486&lt;&gt;"",IF(VLOOKUP(B486,Maßnahmen[#All],5,FALSE)=0,U486*VLOOKUP(B486,Maßnahmen[#All],6,FALSE),MIN(VLOOKUP(B486,Maßnahmen[#All],5,FALSE),U486*VLOOKUP(B486,Maßnahmen[#All],6,FALSE))),U486),2)</f>
        <v>0</v>
      </c>
      <c r="X486" s="182"/>
      <c r="Y486" s="175"/>
      <c r="Z486" s="20">
        <f t="shared" si="45"/>
        <v>100</v>
      </c>
      <c r="AA486">
        <f t="shared" si="43"/>
        <v>0</v>
      </c>
    </row>
    <row r="487" spans="1:27" ht="21" customHeight="1" x14ac:dyDescent="0.25">
      <c r="A487" s="101"/>
      <c r="B487" s="102"/>
      <c r="C487" s="147" t="str">
        <f>IF($B487="","",VLOOKUP($B487,Maßnahmen[],2,FALSE))</f>
        <v/>
      </c>
      <c r="D487" s="147" t="str">
        <f>IF($B487="","",VLOOKUP($B487,Maßnahmen[],3,FALSE))</f>
        <v/>
      </c>
      <c r="E487" s="147" t="str">
        <f>IF($B487="","",VLOOKUP($B487,Maßnahmen[],4,FALSE))</f>
        <v/>
      </c>
      <c r="F487" s="102"/>
      <c r="G487" s="102"/>
      <c r="H487" s="149"/>
      <c r="I487" s="103"/>
      <c r="J487" s="116" t="str">
        <f t="shared" si="41"/>
        <v/>
      </c>
      <c r="K487" s="89"/>
      <c r="L487" s="93"/>
      <c r="M487" s="90"/>
      <c r="N487" s="104"/>
      <c r="O487" s="105"/>
      <c r="P487" s="81" t="str">
        <f t="shared" si="44"/>
        <v/>
      </c>
      <c r="Q487" s="81" t="str">
        <f t="shared" si="42"/>
        <v/>
      </c>
      <c r="R487" s="95"/>
      <c r="S487" s="95"/>
      <c r="T487" s="130">
        <f>ROUNDDOWN(IF(B487&lt;&gt;"",IF(VLOOKUP(B487,Maßnahmen[#All],5,FALSE)=0,S487*VLOOKUP(B487,Maßnahmen[#All],6,FALSE),MIN(VLOOKUP(B487,Maßnahmen[#All],5,FALSE),S487*VLOOKUP(B487,Maßnahmen[#All],6,FALSE))),S487),2)</f>
        <v>0</v>
      </c>
      <c r="U487" s="137"/>
      <c r="V487" s="104"/>
      <c r="W487" s="139">
        <f>ROUNDDOWN(IF(B487&lt;&gt;"",IF(VLOOKUP(B487,Maßnahmen[#All],5,FALSE)=0,U487*VLOOKUP(B487,Maßnahmen[#All],6,FALSE),MIN(VLOOKUP(B487,Maßnahmen[#All],5,FALSE),U487*VLOOKUP(B487,Maßnahmen[#All],6,FALSE))),U487),2)</f>
        <v>0</v>
      </c>
      <c r="X487" s="182"/>
      <c r="Y487" s="175"/>
      <c r="Z487" s="20">
        <f t="shared" si="45"/>
        <v>100</v>
      </c>
      <c r="AA487">
        <f t="shared" si="43"/>
        <v>0</v>
      </c>
    </row>
    <row r="488" spans="1:27" ht="21" customHeight="1" x14ac:dyDescent="0.25">
      <c r="A488" s="101"/>
      <c r="B488" s="102"/>
      <c r="C488" s="147" t="str">
        <f>IF($B488="","",VLOOKUP($B488,Maßnahmen[],2,FALSE))</f>
        <v/>
      </c>
      <c r="D488" s="147" t="str">
        <f>IF($B488="","",VLOOKUP($B488,Maßnahmen[],3,FALSE))</f>
        <v/>
      </c>
      <c r="E488" s="147" t="str">
        <f>IF($B488="","",VLOOKUP($B488,Maßnahmen[],4,FALSE))</f>
        <v/>
      </c>
      <c r="F488" s="102"/>
      <c r="G488" s="102"/>
      <c r="H488" s="149"/>
      <c r="I488" s="103"/>
      <c r="J488" s="116" t="str">
        <f t="shared" si="41"/>
        <v/>
      </c>
      <c r="K488" s="89"/>
      <c r="L488" s="93"/>
      <c r="M488" s="90"/>
      <c r="N488" s="104"/>
      <c r="O488" s="105"/>
      <c r="P488" s="81" t="str">
        <f t="shared" si="44"/>
        <v/>
      </c>
      <c r="Q488" s="81" t="str">
        <f t="shared" si="42"/>
        <v/>
      </c>
      <c r="R488" s="95"/>
      <c r="S488" s="95"/>
      <c r="T488" s="130">
        <f>ROUNDDOWN(IF(B488&lt;&gt;"",IF(VLOOKUP(B488,Maßnahmen[#All],5,FALSE)=0,S488*VLOOKUP(B488,Maßnahmen[#All],6,FALSE),MIN(VLOOKUP(B488,Maßnahmen[#All],5,FALSE),S488*VLOOKUP(B488,Maßnahmen[#All],6,FALSE))),S488),2)</f>
        <v>0</v>
      </c>
      <c r="U488" s="137"/>
      <c r="V488" s="104"/>
      <c r="W488" s="139">
        <f>ROUNDDOWN(IF(B488&lt;&gt;"",IF(VLOOKUP(B488,Maßnahmen[#All],5,FALSE)=0,U488*VLOOKUP(B488,Maßnahmen[#All],6,FALSE),MIN(VLOOKUP(B488,Maßnahmen[#All],5,FALSE),U488*VLOOKUP(B488,Maßnahmen[#All],6,FALSE))),U488),2)</f>
        <v>0</v>
      </c>
      <c r="X488" s="182"/>
      <c r="Y488" s="175"/>
      <c r="Z488" s="20">
        <f t="shared" si="45"/>
        <v>100</v>
      </c>
      <c r="AA488">
        <f t="shared" si="43"/>
        <v>0</v>
      </c>
    </row>
    <row r="489" spans="1:27" ht="21" customHeight="1" x14ac:dyDescent="0.25">
      <c r="A489" s="101"/>
      <c r="B489" s="102"/>
      <c r="C489" s="147" t="str">
        <f>IF($B489="","",VLOOKUP($B489,Maßnahmen[],2,FALSE))</f>
        <v/>
      </c>
      <c r="D489" s="147" t="str">
        <f>IF($B489="","",VLOOKUP($B489,Maßnahmen[],3,FALSE))</f>
        <v/>
      </c>
      <c r="E489" s="147" t="str">
        <f>IF($B489="","",VLOOKUP($B489,Maßnahmen[],4,FALSE))</f>
        <v/>
      </c>
      <c r="F489" s="102"/>
      <c r="G489" s="102"/>
      <c r="H489" s="149"/>
      <c r="I489" s="103"/>
      <c r="J489" s="116" t="str">
        <f t="shared" ref="J489:J552" si="46">IF(I489&lt;&gt;"",I489,"")</f>
        <v/>
      </c>
      <c r="K489" s="89"/>
      <c r="L489" s="93"/>
      <c r="M489" s="90"/>
      <c r="N489" s="104"/>
      <c r="O489" s="105"/>
      <c r="P489" s="81" t="str">
        <f t="shared" si="44"/>
        <v/>
      </c>
      <c r="Q489" s="81" t="str">
        <f t="shared" ref="Q489:Q552" si="47">IF(O489="","",ROUND((M489-N489-P489),2))</f>
        <v/>
      </c>
      <c r="R489" s="95"/>
      <c r="S489" s="95"/>
      <c r="T489" s="130">
        <f>ROUNDDOWN(IF(B489&lt;&gt;"",IF(VLOOKUP(B489,Maßnahmen[#All],5,FALSE)=0,S489*VLOOKUP(B489,Maßnahmen[#All],6,FALSE),MIN(VLOOKUP(B489,Maßnahmen[#All],5,FALSE),S489*VLOOKUP(B489,Maßnahmen[#All],6,FALSE))),S489),2)</f>
        <v>0</v>
      </c>
      <c r="U489" s="137"/>
      <c r="V489" s="104"/>
      <c r="W489" s="139">
        <f>ROUNDDOWN(IF(B489&lt;&gt;"",IF(VLOOKUP(B489,Maßnahmen[#All],5,FALSE)=0,U489*VLOOKUP(B489,Maßnahmen[#All],6,FALSE),MIN(VLOOKUP(B489,Maßnahmen[#All],5,FALSE),U489*VLOOKUP(B489,Maßnahmen[#All],6,FALSE))),U489),2)</f>
        <v>0</v>
      </c>
      <c r="X489" s="182"/>
      <c r="Y489" s="175"/>
      <c r="Z489" s="20">
        <f t="shared" si="45"/>
        <v>100</v>
      </c>
      <c r="AA489">
        <f t="shared" ref="AA489:AA552" si="48">Z489-100</f>
        <v>0</v>
      </c>
    </row>
    <row r="490" spans="1:27" ht="21" customHeight="1" x14ac:dyDescent="0.25">
      <c r="A490" s="101"/>
      <c r="B490" s="102"/>
      <c r="C490" s="147" t="str">
        <f>IF($B490="","",VLOOKUP($B490,Maßnahmen[],2,FALSE))</f>
        <v/>
      </c>
      <c r="D490" s="147" t="str">
        <f>IF($B490="","",VLOOKUP($B490,Maßnahmen[],3,FALSE))</f>
        <v/>
      </c>
      <c r="E490" s="147" t="str">
        <f>IF($B490="","",VLOOKUP($B490,Maßnahmen[],4,FALSE))</f>
        <v/>
      </c>
      <c r="F490" s="102"/>
      <c r="G490" s="102"/>
      <c r="H490" s="149"/>
      <c r="I490" s="103"/>
      <c r="J490" s="116" t="str">
        <f t="shared" si="46"/>
        <v/>
      </c>
      <c r="K490" s="89"/>
      <c r="L490" s="93"/>
      <c r="M490" s="90"/>
      <c r="N490" s="104"/>
      <c r="O490" s="105"/>
      <c r="P490" s="81" t="str">
        <f t="shared" si="44"/>
        <v/>
      </c>
      <c r="Q490" s="81" t="str">
        <f t="shared" si="47"/>
        <v/>
      </c>
      <c r="R490" s="95"/>
      <c r="S490" s="95"/>
      <c r="T490" s="130">
        <f>ROUNDDOWN(IF(B490&lt;&gt;"",IF(VLOOKUP(B490,Maßnahmen[#All],5,FALSE)=0,S490*VLOOKUP(B490,Maßnahmen[#All],6,FALSE),MIN(VLOOKUP(B490,Maßnahmen[#All],5,FALSE),S490*VLOOKUP(B490,Maßnahmen[#All],6,FALSE))),S490),2)</f>
        <v>0</v>
      </c>
      <c r="U490" s="137"/>
      <c r="V490" s="104"/>
      <c r="W490" s="139">
        <f>ROUNDDOWN(IF(B490&lt;&gt;"",IF(VLOOKUP(B490,Maßnahmen[#All],5,FALSE)=0,U490*VLOOKUP(B490,Maßnahmen[#All],6,FALSE),MIN(VLOOKUP(B490,Maßnahmen[#All],5,FALSE),U490*VLOOKUP(B490,Maßnahmen[#All],6,FALSE))),U490),2)</f>
        <v>0</v>
      </c>
      <c r="X490" s="182"/>
      <c r="Y490" s="175"/>
      <c r="Z490" s="20">
        <f t="shared" si="45"/>
        <v>100</v>
      </c>
      <c r="AA490">
        <f t="shared" si="48"/>
        <v>0</v>
      </c>
    </row>
    <row r="491" spans="1:27" ht="21" customHeight="1" x14ac:dyDescent="0.25">
      <c r="A491" s="101"/>
      <c r="B491" s="102"/>
      <c r="C491" s="147" t="str">
        <f>IF($B491="","",VLOOKUP($B491,Maßnahmen[],2,FALSE))</f>
        <v/>
      </c>
      <c r="D491" s="147" t="str">
        <f>IF($B491="","",VLOOKUP($B491,Maßnahmen[],3,FALSE))</f>
        <v/>
      </c>
      <c r="E491" s="147" t="str">
        <f>IF($B491="","",VLOOKUP($B491,Maßnahmen[],4,FALSE))</f>
        <v/>
      </c>
      <c r="F491" s="102"/>
      <c r="G491" s="102"/>
      <c r="H491" s="149"/>
      <c r="I491" s="103"/>
      <c r="J491" s="116" t="str">
        <f t="shared" si="46"/>
        <v/>
      </c>
      <c r="K491" s="89"/>
      <c r="L491" s="93"/>
      <c r="M491" s="90"/>
      <c r="N491" s="104"/>
      <c r="O491" s="105"/>
      <c r="P491" s="81" t="str">
        <f t="shared" si="44"/>
        <v/>
      </c>
      <c r="Q491" s="81" t="str">
        <f t="shared" si="47"/>
        <v/>
      </c>
      <c r="R491" s="95"/>
      <c r="S491" s="95"/>
      <c r="T491" s="130">
        <f>ROUNDDOWN(IF(B491&lt;&gt;"",IF(VLOOKUP(B491,Maßnahmen[#All],5,FALSE)=0,S491*VLOOKUP(B491,Maßnahmen[#All],6,FALSE),MIN(VLOOKUP(B491,Maßnahmen[#All],5,FALSE),S491*VLOOKUP(B491,Maßnahmen[#All],6,FALSE))),S491),2)</f>
        <v>0</v>
      </c>
      <c r="U491" s="137"/>
      <c r="V491" s="104"/>
      <c r="W491" s="139">
        <f>ROUNDDOWN(IF(B491&lt;&gt;"",IF(VLOOKUP(B491,Maßnahmen[#All],5,FALSE)=0,U491*VLOOKUP(B491,Maßnahmen[#All],6,FALSE),MIN(VLOOKUP(B491,Maßnahmen[#All],5,FALSE),U491*VLOOKUP(B491,Maßnahmen[#All],6,FALSE))),U491),2)</f>
        <v>0</v>
      </c>
      <c r="X491" s="182"/>
      <c r="Y491" s="175"/>
      <c r="Z491" s="20">
        <f t="shared" si="45"/>
        <v>100</v>
      </c>
      <c r="AA491">
        <f t="shared" si="48"/>
        <v>0</v>
      </c>
    </row>
    <row r="492" spans="1:27" ht="21" customHeight="1" x14ac:dyDescent="0.25">
      <c r="A492" s="101"/>
      <c r="B492" s="102"/>
      <c r="C492" s="147" t="str">
        <f>IF($B492="","",VLOOKUP($B492,Maßnahmen[],2,FALSE))</f>
        <v/>
      </c>
      <c r="D492" s="147" t="str">
        <f>IF($B492="","",VLOOKUP($B492,Maßnahmen[],3,FALSE))</f>
        <v/>
      </c>
      <c r="E492" s="147" t="str">
        <f>IF($B492="","",VLOOKUP($B492,Maßnahmen[],4,FALSE))</f>
        <v/>
      </c>
      <c r="F492" s="102"/>
      <c r="G492" s="102"/>
      <c r="H492" s="149"/>
      <c r="I492" s="103"/>
      <c r="J492" s="116" t="str">
        <f t="shared" si="46"/>
        <v/>
      </c>
      <c r="K492" s="89"/>
      <c r="L492" s="93"/>
      <c r="M492" s="90"/>
      <c r="N492" s="104"/>
      <c r="O492" s="105"/>
      <c r="P492" s="81" t="str">
        <f t="shared" si="44"/>
        <v/>
      </c>
      <c r="Q492" s="81" t="str">
        <f t="shared" si="47"/>
        <v/>
      </c>
      <c r="R492" s="95"/>
      <c r="S492" s="95"/>
      <c r="T492" s="130">
        <f>ROUNDDOWN(IF(B492&lt;&gt;"",IF(VLOOKUP(B492,Maßnahmen[#All],5,FALSE)=0,S492*VLOOKUP(B492,Maßnahmen[#All],6,FALSE),MIN(VLOOKUP(B492,Maßnahmen[#All],5,FALSE),S492*VLOOKUP(B492,Maßnahmen[#All],6,FALSE))),S492),2)</f>
        <v>0</v>
      </c>
      <c r="U492" s="137"/>
      <c r="V492" s="104"/>
      <c r="W492" s="139">
        <f>ROUNDDOWN(IF(B492&lt;&gt;"",IF(VLOOKUP(B492,Maßnahmen[#All],5,FALSE)=0,U492*VLOOKUP(B492,Maßnahmen[#All],6,FALSE),MIN(VLOOKUP(B492,Maßnahmen[#All],5,FALSE),U492*VLOOKUP(B492,Maßnahmen[#All],6,FALSE))),U492),2)</f>
        <v>0</v>
      </c>
      <c r="X492" s="182"/>
      <c r="Y492" s="175"/>
      <c r="Z492" s="20">
        <f t="shared" si="45"/>
        <v>100</v>
      </c>
      <c r="AA492">
        <f t="shared" si="48"/>
        <v>0</v>
      </c>
    </row>
    <row r="493" spans="1:27" ht="21" customHeight="1" x14ac:dyDescent="0.25">
      <c r="A493" s="101"/>
      <c r="B493" s="102"/>
      <c r="C493" s="147" t="str">
        <f>IF($B493="","",VLOOKUP($B493,Maßnahmen[],2,FALSE))</f>
        <v/>
      </c>
      <c r="D493" s="147" t="str">
        <f>IF($B493="","",VLOOKUP($B493,Maßnahmen[],3,FALSE))</f>
        <v/>
      </c>
      <c r="E493" s="147" t="str">
        <f>IF($B493="","",VLOOKUP($B493,Maßnahmen[],4,FALSE))</f>
        <v/>
      </c>
      <c r="F493" s="102"/>
      <c r="G493" s="102"/>
      <c r="H493" s="149"/>
      <c r="I493" s="103"/>
      <c r="J493" s="116" t="str">
        <f t="shared" si="46"/>
        <v/>
      </c>
      <c r="K493" s="89"/>
      <c r="L493" s="93"/>
      <c r="M493" s="90"/>
      <c r="N493" s="104"/>
      <c r="O493" s="105"/>
      <c r="P493" s="81" t="str">
        <f t="shared" si="44"/>
        <v/>
      </c>
      <c r="Q493" s="81" t="str">
        <f t="shared" si="47"/>
        <v/>
      </c>
      <c r="R493" s="95"/>
      <c r="S493" s="95"/>
      <c r="T493" s="130">
        <f>ROUNDDOWN(IF(B493&lt;&gt;"",IF(VLOOKUP(B493,Maßnahmen[#All],5,FALSE)=0,S493*VLOOKUP(B493,Maßnahmen[#All],6,FALSE),MIN(VLOOKUP(B493,Maßnahmen[#All],5,FALSE),S493*VLOOKUP(B493,Maßnahmen[#All],6,FALSE))),S493),2)</f>
        <v>0</v>
      </c>
      <c r="U493" s="137"/>
      <c r="V493" s="104"/>
      <c r="W493" s="139">
        <f>ROUNDDOWN(IF(B493&lt;&gt;"",IF(VLOOKUP(B493,Maßnahmen[#All],5,FALSE)=0,U493*VLOOKUP(B493,Maßnahmen[#All],6,FALSE),MIN(VLOOKUP(B493,Maßnahmen[#All],5,FALSE),U493*VLOOKUP(B493,Maßnahmen[#All],6,FALSE))),U493),2)</f>
        <v>0</v>
      </c>
      <c r="X493" s="182"/>
      <c r="Y493" s="175"/>
      <c r="Z493" s="20">
        <f t="shared" si="45"/>
        <v>100</v>
      </c>
      <c r="AA493">
        <f t="shared" si="48"/>
        <v>0</v>
      </c>
    </row>
    <row r="494" spans="1:27" ht="21" customHeight="1" x14ac:dyDescent="0.25">
      <c r="A494" s="101"/>
      <c r="B494" s="102"/>
      <c r="C494" s="147" t="str">
        <f>IF($B494="","",VLOOKUP($B494,Maßnahmen[],2,FALSE))</f>
        <v/>
      </c>
      <c r="D494" s="147" t="str">
        <f>IF($B494="","",VLOOKUP($B494,Maßnahmen[],3,FALSE))</f>
        <v/>
      </c>
      <c r="E494" s="147" t="str">
        <f>IF($B494="","",VLOOKUP($B494,Maßnahmen[],4,FALSE))</f>
        <v/>
      </c>
      <c r="F494" s="102"/>
      <c r="G494" s="102"/>
      <c r="H494" s="149"/>
      <c r="I494" s="103"/>
      <c r="J494" s="116" t="str">
        <f t="shared" si="46"/>
        <v/>
      </c>
      <c r="K494" s="89"/>
      <c r="L494" s="93"/>
      <c r="M494" s="90"/>
      <c r="N494" s="104"/>
      <c r="O494" s="105"/>
      <c r="P494" s="81" t="str">
        <f t="shared" si="44"/>
        <v/>
      </c>
      <c r="Q494" s="81" t="str">
        <f t="shared" si="47"/>
        <v/>
      </c>
      <c r="R494" s="95"/>
      <c r="S494" s="95"/>
      <c r="T494" s="130">
        <f>ROUNDDOWN(IF(B494&lt;&gt;"",IF(VLOOKUP(B494,Maßnahmen[#All],5,FALSE)=0,S494*VLOOKUP(B494,Maßnahmen[#All],6,FALSE),MIN(VLOOKUP(B494,Maßnahmen[#All],5,FALSE),S494*VLOOKUP(B494,Maßnahmen[#All],6,FALSE))),S494),2)</f>
        <v>0</v>
      </c>
      <c r="U494" s="137"/>
      <c r="V494" s="104"/>
      <c r="W494" s="139">
        <f>ROUNDDOWN(IF(B494&lt;&gt;"",IF(VLOOKUP(B494,Maßnahmen[#All],5,FALSE)=0,U494*VLOOKUP(B494,Maßnahmen[#All],6,FALSE),MIN(VLOOKUP(B494,Maßnahmen[#All],5,FALSE),U494*VLOOKUP(B494,Maßnahmen[#All],6,FALSE))),U494),2)</f>
        <v>0</v>
      </c>
      <c r="X494" s="182"/>
      <c r="Y494" s="175"/>
      <c r="Z494" s="20">
        <f t="shared" si="45"/>
        <v>100</v>
      </c>
      <c r="AA494">
        <f t="shared" si="48"/>
        <v>0</v>
      </c>
    </row>
    <row r="495" spans="1:27" ht="21" customHeight="1" x14ac:dyDescent="0.25">
      <c r="A495" s="101"/>
      <c r="B495" s="102"/>
      <c r="C495" s="147" t="str">
        <f>IF($B495="","",VLOOKUP($B495,Maßnahmen[],2,FALSE))</f>
        <v/>
      </c>
      <c r="D495" s="147" t="str">
        <f>IF($B495="","",VLOOKUP($B495,Maßnahmen[],3,FALSE))</f>
        <v/>
      </c>
      <c r="E495" s="147" t="str">
        <f>IF($B495="","",VLOOKUP($B495,Maßnahmen[],4,FALSE))</f>
        <v/>
      </c>
      <c r="F495" s="102"/>
      <c r="G495" s="102"/>
      <c r="H495" s="149"/>
      <c r="I495" s="103"/>
      <c r="J495" s="116" t="str">
        <f t="shared" si="46"/>
        <v/>
      </c>
      <c r="K495" s="89"/>
      <c r="L495" s="93"/>
      <c r="M495" s="90"/>
      <c r="N495" s="104"/>
      <c r="O495" s="105"/>
      <c r="P495" s="81" t="str">
        <f t="shared" si="44"/>
        <v/>
      </c>
      <c r="Q495" s="81" t="str">
        <f t="shared" si="47"/>
        <v/>
      </c>
      <c r="R495" s="95"/>
      <c r="S495" s="95"/>
      <c r="T495" s="130">
        <f>ROUNDDOWN(IF(B495&lt;&gt;"",IF(VLOOKUP(B495,Maßnahmen[#All],5,FALSE)=0,S495*VLOOKUP(B495,Maßnahmen[#All],6,FALSE),MIN(VLOOKUP(B495,Maßnahmen[#All],5,FALSE),S495*VLOOKUP(B495,Maßnahmen[#All],6,FALSE))),S495),2)</f>
        <v>0</v>
      </c>
      <c r="U495" s="137"/>
      <c r="V495" s="104"/>
      <c r="W495" s="139">
        <f>ROUNDDOWN(IF(B495&lt;&gt;"",IF(VLOOKUP(B495,Maßnahmen[#All],5,FALSE)=0,U495*VLOOKUP(B495,Maßnahmen[#All],6,FALSE),MIN(VLOOKUP(B495,Maßnahmen[#All],5,FALSE),U495*VLOOKUP(B495,Maßnahmen[#All],6,FALSE))),U495),2)</f>
        <v>0</v>
      </c>
      <c r="X495" s="182"/>
      <c r="Y495" s="175"/>
      <c r="Z495" s="20">
        <f t="shared" si="45"/>
        <v>100</v>
      </c>
      <c r="AA495">
        <f t="shared" si="48"/>
        <v>0</v>
      </c>
    </row>
    <row r="496" spans="1:27" ht="21" customHeight="1" x14ac:dyDescent="0.25">
      <c r="A496" s="101"/>
      <c r="B496" s="102"/>
      <c r="C496" s="147" t="str">
        <f>IF($B496="","",VLOOKUP($B496,Maßnahmen[],2,FALSE))</f>
        <v/>
      </c>
      <c r="D496" s="147" t="str">
        <f>IF($B496="","",VLOOKUP($B496,Maßnahmen[],3,FALSE))</f>
        <v/>
      </c>
      <c r="E496" s="147" t="str">
        <f>IF($B496="","",VLOOKUP($B496,Maßnahmen[],4,FALSE))</f>
        <v/>
      </c>
      <c r="F496" s="102"/>
      <c r="G496" s="102"/>
      <c r="H496" s="149"/>
      <c r="I496" s="103"/>
      <c r="J496" s="116" t="str">
        <f t="shared" si="46"/>
        <v/>
      </c>
      <c r="K496" s="89"/>
      <c r="L496" s="93"/>
      <c r="M496" s="90"/>
      <c r="N496" s="104"/>
      <c r="O496" s="105"/>
      <c r="P496" s="81" t="str">
        <f t="shared" si="44"/>
        <v/>
      </c>
      <c r="Q496" s="81" t="str">
        <f t="shared" si="47"/>
        <v/>
      </c>
      <c r="R496" s="95"/>
      <c r="S496" s="95"/>
      <c r="T496" s="130">
        <f>ROUNDDOWN(IF(B496&lt;&gt;"",IF(VLOOKUP(B496,Maßnahmen[#All],5,FALSE)=0,S496*VLOOKUP(B496,Maßnahmen[#All],6,FALSE),MIN(VLOOKUP(B496,Maßnahmen[#All],5,FALSE),S496*VLOOKUP(B496,Maßnahmen[#All],6,FALSE))),S496),2)</f>
        <v>0</v>
      </c>
      <c r="U496" s="137"/>
      <c r="V496" s="104"/>
      <c r="W496" s="139">
        <f>ROUNDDOWN(IF(B496&lt;&gt;"",IF(VLOOKUP(B496,Maßnahmen[#All],5,FALSE)=0,U496*VLOOKUP(B496,Maßnahmen[#All],6,FALSE),MIN(VLOOKUP(B496,Maßnahmen[#All],5,FALSE),U496*VLOOKUP(B496,Maßnahmen[#All],6,FALSE))),U496),2)</f>
        <v>0</v>
      </c>
      <c r="X496" s="182"/>
      <c r="Y496" s="175"/>
      <c r="Z496" s="20">
        <f t="shared" si="45"/>
        <v>100</v>
      </c>
      <c r="AA496">
        <f t="shared" si="48"/>
        <v>0</v>
      </c>
    </row>
    <row r="497" spans="1:27" ht="21" customHeight="1" x14ac:dyDescent="0.25">
      <c r="A497" s="101"/>
      <c r="B497" s="102"/>
      <c r="C497" s="147" t="str">
        <f>IF($B497="","",VLOOKUP($B497,Maßnahmen[],2,FALSE))</f>
        <v/>
      </c>
      <c r="D497" s="147" t="str">
        <f>IF($B497="","",VLOOKUP($B497,Maßnahmen[],3,FALSE))</f>
        <v/>
      </c>
      <c r="E497" s="147" t="str">
        <f>IF($B497="","",VLOOKUP($B497,Maßnahmen[],4,FALSE))</f>
        <v/>
      </c>
      <c r="F497" s="102"/>
      <c r="G497" s="102"/>
      <c r="H497" s="149"/>
      <c r="I497" s="103"/>
      <c r="J497" s="116" t="str">
        <f t="shared" si="46"/>
        <v/>
      </c>
      <c r="K497" s="89"/>
      <c r="L497" s="93"/>
      <c r="M497" s="90"/>
      <c r="N497" s="104"/>
      <c r="O497" s="105"/>
      <c r="P497" s="81" t="str">
        <f t="shared" si="44"/>
        <v/>
      </c>
      <c r="Q497" s="81" t="str">
        <f t="shared" si="47"/>
        <v/>
      </c>
      <c r="R497" s="95"/>
      <c r="S497" s="95"/>
      <c r="T497" s="130">
        <f>ROUNDDOWN(IF(B497&lt;&gt;"",IF(VLOOKUP(B497,Maßnahmen[#All],5,FALSE)=0,S497*VLOOKUP(B497,Maßnahmen[#All],6,FALSE),MIN(VLOOKUP(B497,Maßnahmen[#All],5,FALSE),S497*VLOOKUP(B497,Maßnahmen[#All],6,FALSE))),S497),2)</f>
        <v>0</v>
      </c>
      <c r="U497" s="137"/>
      <c r="V497" s="104"/>
      <c r="W497" s="139">
        <f>ROUNDDOWN(IF(B497&lt;&gt;"",IF(VLOOKUP(B497,Maßnahmen[#All],5,FALSE)=0,U497*VLOOKUP(B497,Maßnahmen[#All],6,FALSE),MIN(VLOOKUP(B497,Maßnahmen[#All],5,FALSE),U497*VLOOKUP(B497,Maßnahmen[#All],6,FALSE))),U497),2)</f>
        <v>0</v>
      </c>
      <c r="X497" s="182"/>
      <c r="Y497" s="175"/>
      <c r="Z497" s="20">
        <f t="shared" si="45"/>
        <v>100</v>
      </c>
      <c r="AA497">
        <f t="shared" si="48"/>
        <v>0</v>
      </c>
    </row>
    <row r="498" spans="1:27" ht="21" customHeight="1" x14ac:dyDescent="0.25">
      <c r="A498" s="101"/>
      <c r="B498" s="102"/>
      <c r="C498" s="147" t="str">
        <f>IF($B498="","",VLOOKUP($B498,Maßnahmen[],2,FALSE))</f>
        <v/>
      </c>
      <c r="D498" s="147" t="str">
        <f>IF($B498="","",VLOOKUP($B498,Maßnahmen[],3,FALSE))</f>
        <v/>
      </c>
      <c r="E498" s="147" t="str">
        <f>IF($B498="","",VLOOKUP($B498,Maßnahmen[],4,FALSE))</f>
        <v/>
      </c>
      <c r="F498" s="102"/>
      <c r="G498" s="102"/>
      <c r="H498" s="149"/>
      <c r="I498" s="103"/>
      <c r="J498" s="116" t="str">
        <f t="shared" si="46"/>
        <v/>
      </c>
      <c r="K498" s="89"/>
      <c r="L498" s="93"/>
      <c r="M498" s="90"/>
      <c r="N498" s="104"/>
      <c r="O498" s="105"/>
      <c r="P498" s="81" t="str">
        <f t="shared" si="44"/>
        <v/>
      </c>
      <c r="Q498" s="81" t="str">
        <f t="shared" si="47"/>
        <v/>
      </c>
      <c r="R498" s="95"/>
      <c r="S498" s="95"/>
      <c r="T498" s="130">
        <f>ROUNDDOWN(IF(B498&lt;&gt;"",IF(VLOOKUP(B498,Maßnahmen[#All],5,FALSE)=0,S498*VLOOKUP(B498,Maßnahmen[#All],6,FALSE),MIN(VLOOKUP(B498,Maßnahmen[#All],5,FALSE),S498*VLOOKUP(B498,Maßnahmen[#All],6,FALSE))),S498),2)</f>
        <v>0</v>
      </c>
      <c r="U498" s="137"/>
      <c r="V498" s="104"/>
      <c r="W498" s="139">
        <f>ROUNDDOWN(IF(B498&lt;&gt;"",IF(VLOOKUP(B498,Maßnahmen[#All],5,FALSE)=0,U498*VLOOKUP(B498,Maßnahmen[#All],6,FALSE),MIN(VLOOKUP(B498,Maßnahmen[#All],5,FALSE),U498*VLOOKUP(B498,Maßnahmen[#All],6,FALSE))),U498),2)</f>
        <v>0</v>
      </c>
      <c r="X498" s="182"/>
      <c r="Y498" s="175"/>
      <c r="Z498" s="20">
        <f t="shared" si="45"/>
        <v>100</v>
      </c>
      <c r="AA498">
        <f t="shared" si="48"/>
        <v>0</v>
      </c>
    </row>
    <row r="499" spans="1:27" ht="21" customHeight="1" x14ac:dyDescent="0.25">
      <c r="A499" s="101"/>
      <c r="B499" s="102"/>
      <c r="C499" s="147" t="str">
        <f>IF($B499="","",VLOOKUP($B499,Maßnahmen[],2,FALSE))</f>
        <v/>
      </c>
      <c r="D499" s="147" t="str">
        <f>IF($B499="","",VLOOKUP($B499,Maßnahmen[],3,FALSE))</f>
        <v/>
      </c>
      <c r="E499" s="147" t="str">
        <f>IF($B499="","",VLOOKUP($B499,Maßnahmen[],4,FALSE))</f>
        <v/>
      </c>
      <c r="F499" s="102"/>
      <c r="G499" s="102"/>
      <c r="H499" s="149"/>
      <c r="I499" s="103"/>
      <c r="J499" s="116" t="str">
        <f t="shared" si="46"/>
        <v/>
      </c>
      <c r="K499" s="89"/>
      <c r="L499" s="93"/>
      <c r="M499" s="90"/>
      <c r="N499" s="104"/>
      <c r="O499" s="105"/>
      <c r="P499" s="81" t="str">
        <f t="shared" si="44"/>
        <v/>
      </c>
      <c r="Q499" s="81" t="str">
        <f t="shared" si="47"/>
        <v/>
      </c>
      <c r="R499" s="95"/>
      <c r="S499" s="95"/>
      <c r="T499" s="130">
        <f>ROUNDDOWN(IF(B499&lt;&gt;"",IF(VLOOKUP(B499,Maßnahmen[#All],5,FALSE)=0,S499*VLOOKUP(B499,Maßnahmen[#All],6,FALSE),MIN(VLOOKUP(B499,Maßnahmen[#All],5,FALSE),S499*VLOOKUP(B499,Maßnahmen[#All],6,FALSE))),S499),2)</f>
        <v>0</v>
      </c>
      <c r="U499" s="137"/>
      <c r="V499" s="104"/>
      <c r="W499" s="139">
        <f>ROUNDDOWN(IF(B499&lt;&gt;"",IF(VLOOKUP(B499,Maßnahmen[#All],5,FALSE)=0,U499*VLOOKUP(B499,Maßnahmen[#All],6,FALSE),MIN(VLOOKUP(B499,Maßnahmen[#All],5,FALSE),U499*VLOOKUP(B499,Maßnahmen[#All],6,FALSE))),U499),2)</f>
        <v>0</v>
      </c>
      <c r="X499" s="182"/>
      <c r="Y499" s="175"/>
      <c r="Z499" s="20">
        <f t="shared" si="45"/>
        <v>100</v>
      </c>
      <c r="AA499">
        <f t="shared" si="48"/>
        <v>0</v>
      </c>
    </row>
    <row r="500" spans="1:27" ht="21" customHeight="1" x14ac:dyDescent="0.25">
      <c r="A500" s="101"/>
      <c r="B500" s="102"/>
      <c r="C500" s="147" t="str">
        <f>IF($B500="","",VLOOKUP($B500,Maßnahmen[],2,FALSE))</f>
        <v/>
      </c>
      <c r="D500" s="147" t="str">
        <f>IF($B500="","",VLOOKUP($B500,Maßnahmen[],3,FALSE))</f>
        <v/>
      </c>
      <c r="E500" s="147" t="str">
        <f>IF($B500="","",VLOOKUP($B500,Maßnahmen[],4,FALSE))</f>
        <v/>
      </c>
      <c r="F500" s="102"/>
      <c r="G500" s="102"/>
      <c r="H500" s="149"/>
      <c r="I500" s="103"/>
      <c r="J500" s="116" t="str">
        <f t="shared" si="46"/>
        <v/>
      </c>
      <c r="K500" s="89"/>
      <c r="L500" s="93"/>
      <c r="M500" s="90"/>
      <c r="N500" s="104"/>
      <c r="O500" s="105"/>
      <c r="P500" s="81" t="str">
        <f t="shared" si="44"/>
        <v/>
      </c>
      <c r="Q500" s="81" t="str">
        <f t="shared" si="47"/>
        <v/>
      </c>
      <c r="R500" s="95"/>
      <c r="S500" s="95"/>
      <c r="T500" s="130">
        <f>ROUNDDOWN(IF(B500&lt;&gt;"",IF(VLOOKUP(B500,Maßnahmen[#All],5,FALSE)=0,S500*VLOOKUP(B500,Maßnahmen[#All],6,FALSE),MIN(VLOOKUP(B500,Maßnahmen[#All],5,FALSE),S500*VLOOKUP(B500,Maßnahmen[#All],6,FALSE))),S500),2)</f>
        <v>0</v>
      </c>
      <c r="U500" s="137"/>
      <c r="V500" s="104"/>
      <c r="W500" s="139">
        <f>ROUNDDOWN(IF(B500&lt;&gt;"",IF(VLOOKUP(B500,Maßnahmen[#All],5,FALSE)=0,U500*VLOOKUP(B500,Maßnahmen[#All],6,FALSE),MIN(VLOOKUP(B500,Maßnahmen[#All],5,FALSE),U500*VLOOKUP(B500,Maßnahmen[#All],6,FALSE))),U500),2)</f>
        <v>0</v>
      </c>
      <c r="X500" s="182"/>
      <c r="Y500" s="175"/>
      <c r="Z500" s="20">
        <f t="shared" si="45"/>
        <v>100</v>
      </c>
      <c r="AA500">
        <f t="shared" si="48"/>
        <v>0</v>
      </c>
    </row>
    <row r="501" spans="1:27" ht="21" customHeight="1" x14ac:dyDescent="0.25">
      <c r="A501" s="101"/>
      <c r="B501" s="102"/>
      <c r="C501" s="147" t="str">
        <f>IF($B501="","",VLOOKUP($B501,Maßnahmen[],2,FALSE))</f>
        <v/>
      </c>
      <c r="D501" s="147" t="str">
        <f>IF($B501="","",VLOOKUP($B501,Maßnahmen[],3,FALSE))</f>
        <v/>
      </c>
      <c r="E501" s="147" t="str">
        <f>IF($B501="","",VLOOKUP($B501,Maßnahmen[],4,FALSE))</f>
        <v/>
      </c>
      <c r="F501" s="102"/>
      <c r="G501" s="102"/>
      <c r="H501" s="149"/>
      <c r="I501" s="103"/>
      <c r="J501" s="116" t="str">
        <f t="shared" si="46"/>
        <v/>
      </c>
      <c r="K501" s="89"/>
      <c r="L501" s="93"/>
      <c r="M501" s="90"/>
      <c r="N501" s="104"/>
      <c r="O501" s="105"/>
      <c r="P501" s="81" t="str">
        <f t="shared" si="44"/>
        <v/>
      </c>
      <c r="Q501" s="81" t="str">
        <f t="shared" si="47"/>
        <v/>
      </c>
      <c r="R501" s="95"/>
      <c r="S501" s="95"/>
      <c r="T501" s="130">
        <f>ROUNDDOWN(IF(B501&lt;&gt;"",IF(VLOOKUP(B501,Maßnahmen[#All],5,FALSE)=0,S501*VLOOKUP(B501,Maßnahmen[#All],6,FALSE),MIN(VLOOKUP(B501,Maßnahmen[#All],5,FALSE),S501*VLOOKUP(B501,Maßnahmen[#All],6,FALSE))),S501),2)</f>
        <v>0</v>
      </c>
      <c r="U501" s="137"/>
      <c r="V501" s="104"/>
      <c r="W501" s="139">
        <f>ROUNDDOWN(IF(B501&lt;&gt;"",IF(VLOOKUP(B501,Maßnahmen[#All],5,FALSE)=0,U501*VLOOKUP(B501,Maßnahmen[#All],6,FALSE),MIN(VLOOKUP(B501,Maßnahmen[#All],5,FALSE),U501*VLOOKUP(B501,Maßnahmen[#All],6,FALSE))),U501),2)</f>
        <v>0</v>
      </c>
      <c r="X501" s="182"/>
      <c r="Y501" s="175"/>
      <c r="Z501" s="20">
        <f t="shared" si="45"/>
        <v>100</v>
      </c>
      <c r="AA501">
        <f t="shared" si="48"/>
        <v>0</v>
      </c>
    </row>
    <row r="502" spans="1:27" ht="21" customHeight="1" x14ac:dyDescent="0.25">
      <c r="A502" s="101"/>
      <c r="B502" s="102"/>
      <c r="C502" s="147" t="str">
        <f>IF($B502="","",VLOOKUP($B502,Maßnahmen[],2,FALSE))</f>
        <v/>
      </c>
      <c r="D502" s="147" t="str">
        <f>IF($B502="","",VLOOKUP($B502,Maßnahmen[],3,FALSE))</f>
        <v/>
      </c>
      <c r="E502" s="147" t="str">
        <f>IF($B502="","",VLOOKUP($B502,Maßnahmen[],4,FALSE))</f>
        <v/>
      </c>
      <c r="F502" s="102"/>
      <c r="G502" s="102"/>
      <c r="H502" s="149"/>
      <c r="I502" s="103"/>
      <c r="J502" s="116" t="str">
        <f t="shared" si="46"/>
        <v/>
      </c>
      <c r="K502" s="89"/>
      <c r="L502" s="93"/>
      <c r="M502" s="90"/>
      <c r="N502" s="104"/>
      <c r="O502" s="105"/>
      <c r="P502" s="81" t="str">
        <f t="shared" si="44"/>
        <v/>
      </c>
      <c r="Q502" s="81" t="str">
        <f t="shared" si="47"/>
        <v/>
      </c>
      <c r="R502" s="95"/>
      <c r="S502" s="95"/>
      <c r="T502" s="130">
        <f>ROUNDDOWN(IF(B502&lt;&gt;"",IF(VLOOKUP(B502,Maßnahmen[#All],5,FALSE)=0,S502*VLOOKUP(B502,Maßnahmen[#All],6,FALSE),MIN(VLOOKUP(B502,Maßnahmen[#All],5,FALSE),S502*VLOOKUP(B502,Maßnahmen[#All],6,FALSE))),S502),2)</f>
        <v>0</v>
      </c>
      <c r="U502" s="137"/>
      <c r="V502" s="104"/>
      <c r="W502" s="139">
        <f>ROUNDDOWN(IF(B502&lt;&gt;"",IF(VLOOKUP(B502,Maßnahmen[#All],5,FALSE)=0,U502*VLOOKUP(B502,Maßnahmen[#All],6,FALSE),MIN(VLOOKUP(B502,Maßnahmen[#All],5,FALSE),U502*VLOOKUP(B502,Maßnahmen[#All],6,FALSE))),U502),2)</f>
        <v>0</v>
      </c>
      <c r="X502" s="182"/>
      <c r="Y502" s="175"/>
      <c r="Z502" s="20">
        <f t="shared" si="45"/>
        <v>100</v>
      </c>
      <c r="AA502">
        <f t="shared" si="48"/>
        <v>0</v>
      </c>
    </row>
    <row r="503" spans="1:27" ht="21" customHeight="1" x14ac:dyDescent="0.25">
      <c r="A503" s="101"/>
      <c r="B503" s="102"/>
      <c r="C503" s="147" t="str">
        <f>IF($B503="","",VLOOKUP($B503,Maßnahmen[],2,FALSE))</f>
        <v/>
      </c>
      <c r="D503" s="147" t="str">
        <f>IF($B503="","",VLOOKUP($B503,Maßnahmen[],3,FALSE))</f>
        <v/>
      </c>
      <c r="E503" s="147" t="str">
        <f>IF($B503="","",VLOOKUP($B503,Maßnahmen[],4,FALSE))</f>
        <v/>
      </c>
      <c r="F503" s="102"/>
      <c r="G503" s="102"/>
      <c r="H503" s="149"/>
      <c r="I503" s="103"/>
      <c r="J503" s="116" t="str">
        <f t="shared" si="46"/>
        <v/>
      </c>
      <c r="K503" s="89"/>
      <c r="L503" s="93"/>
      <c r="M503" s="90"/>
      <c r="N503" s="104"/>
      <c r="O503" s="105"/>
      <c r="P503" s="81" t="str">
        <f t="shared" si="44"/>
        <v/>
      </c>
      <c r="Q503" s="81" t="str">
        <f t="shared" si="47"/>
        <v/>
      </c>
      <c r="R503" s="95"/>
      <c r="S503" s="95"/>
      <c r="T503" s="130">
        <f>ROUNDDOWN(IF(B503&lt;&gt;"",IF(VLOOKUP(B503,Maßnahmen[#All],5,FALSE)=0,S503*VLOOKUP(B503,Maßnahmen[#All],6,FALSE),MIN(VLOOKUP(B503,Maßnahmen[#All],5,FALSE),S503*VLOOKUP(B503,Maßnahmen[#All],6,FALSE))),S503),2)</f>
        <v>0</v>
      </c>
      <c r="U503" s="137"/>
      <c r="V503" s="104"/>
      <c r="W503" s="139">
        <f>ROUNDDOWN(IF(B503&lt;&gt;"",IF(VLOOKUP(B503,Maßnahmen[#All],5,FALSE)=0,U503*VLOOKUP(B503,Maßnahmen[#All],6,FALSE),MIN(VLOOKUP(B503,Maßnahmen[#All],5,FALSE),U503*VLOOKUP(B503,Maßnahmen[#All],6,FALSE))),U503),2)</f>
        <v>0</v>
      </c>
      <c r="X503" s="182"/>
      <c r="Y503" s="175"/>
      <c r="Z503" s="20">
        <f t="shared" si="45"/>
        <v>100</v>
      </c>
      <c r="AA503">
        <f t="shared" si="48"/>
        <v>0</v>
      </c>
    </row>
    <row r="504" spans="1:27" ht="21" customHeight="1" x14ac:dyDescent="0.25">
      <c r="A504" s="101"/>
      <c r="B504" s="102"/>
      <c r="C504" s="147" t="str">
        <f>IF($B504="","",VLOOKUP($B504,Maßnahmen[],2,FALSE))</f>
        <v/>
      </c>
      <c r="D504" s="147" t="str">
        <f>IF($B504="","",VLOOKUP($B504,Maßnahmen[],3,FALSE))</f>
        <v/>
      </c>
      <c r="E504" s="147" t="str">
        <f>IF($B504="","",VLOOKUP($B504,Maßnahmen[],4,FALSE))</f>
        <v/>
      </c>
      <c r="F504" s="102"/>
      <c r="G504" s="102"/>
      <c r="H504" s="149"/>
      <c r="I504" s="103"/>
      <c r="J504" s="116" t="str">
        <f t="shared" si="46"/>
        <v/>
      </c>
      <c r="K504" s="89"/>
      <c r="L504" s="93"/>
      <c r="M504" s="90"/>
      <c r="N504" s="104"/>
      <c r="O504" s="105"/>
      <c r="P504" s="81" t="str">
        <f t="shared" si="44"/>
        <v/>
      </c>
      <c r="Q504" s="81" t="str">
        <f t="shared" si="47"/>
        <v/>
      </c>
      <c r="R504" s="95"/>
      <c r="S504" s="95"/>
      <c r="T504" s="130">
        <f>ROUNDDOWN(IF(B504&lt;&gt;"",IF(VLOOKUP(B504,Maßnahmen[#All],5,FALSE)=0,S504*VLOOKUP(B504,Maßnahmen[#All],6,FALSE),MIN(VLOOKUP(B504,Maßnahmen[#All],5,FALSE),S504*VLOOKUP(B504,Maßnahmen[#All],6,FALSE))),S504),2)</f>
        <v>0</v>
      </c>
      <c r="U504" s="137"/>
      <c r="V504" s="104"/>
      <c r="W504" s="139">
        <f>ROUNDDOWN(IF(B504&lt;&gt;"",IF(VLOOKUP(B504,Maßnahmen[#All],5,FALSE)=0,U504*VLOOKUP(B504,Maßnahmen[#All],6,FALSE),MIN(VLOOKUP(B504,Maßnahmen[#All],5,FALSE),U504*VLOOKUP(B504,Maßnahmen[#All],6,FALSE))),U504),2)</f>
        <v>0</v>
      </c>
      <c r="X504" s="182"/>
      <c r="Y504" s="175"/>
      <c r="Z504" s="20">
        <f t="shared" si="45"/>
        <v>100</v>
      </c>
      <c r="AA504">
        <f t="shared" si="48"/>
        <v>0</v>
      </c>
    </row>
    <row r="505" spans="1:27" ht="21" customHeight="1" x14ac:dyDescent="0.25">
      <c r="A505" s="101"/>
      <c r="B505" s="102"/>
      <c r="C505" s="147" t="str">
        <f>IF($B505="","",VLOOKUP($B505,Maßnahmen[],2,FALSE))</f>
        <v/>
      </c>
      <c r="D505" s="147" t="str">
        <f>IF($B505="","",VLOOKUP($B505,Maßnahmen[],3,FALSE))</f>
        <v/>
      </c>
      <c r="E505" s="147" t="str">
        <f>IF($B505="","",VLOOKUP($B505,Maßnahmen[],4,FALSE))</f>
        <v/>
      </c>
      <c r="F505" s="102"/>
      <c r="G505" s="102"/>
      <c r="H505" s="149"/>
      <c r="I505" s="103"/>
      <c r="J505" s="116" t="str">
        <f t="shared" si="46"/>
        <v/>
      </c>
      <c r="K505" s="89"/>
      <c r="L505" s="93"/>
      <c r="M505" s="90"/>
      <c r="N505" s="104"/>
      <c r="O505" s="105"/>
      <c r="P505" s="81" t="str">
        <f t="shared" si="44"/>
        <v/>
      </c>
      <c r="Q505" s="81" t="str">
        <f t="shared" si="47"/>
        <v/>
      </c>
      <c r="R505" s="95"/>
      <c r="S505" s="95"/>
      <c r="T505" s="130">
        <f>ROUNDDOWN(IF(B505&lt;&gt;"",IF(VLOOKUP(B505,Maßnahmen[#All],5,FALSE)=0,S505*VLOOKUP(B505,Maßnahmen[#All],6,FALSE),MIN(VLOOKUP(B505,Maßnahmen[#All],5,FALSE),S505*VLOOKUP(B505,Maßnahmen[#All],6,FALSE))),S505),2)</f>
        <v>0</v>
      </c>
      <c r="U505" s="137"/>
      <c r="V505" s="104"/>
      <c r="W505" s="139">
        <f>ROUNDDOWN(IF(B505&lt;&gt;"",IF(VLOOKUP(B505,Maßnahmen[#All],5,FALSE)=0,U505*VLOOKUP(B505,Maßnahmen[#All],6,FALSE),MIN(VLOOKUP(B505,Maßnahmen[#All],5,FALSE),U505*VLOOKUP(B505,Maßnahmen[#All],6,FALSE))),U505),2)</f>
        <v>0</v>
      </c>
      <c r="X505" s="182"/>
      <c r="Y505" s="175"/>
      <c r="Z505" s="20">
        <f t="shared" si="45"/>
        <v>100</v>
      </c>
      <c r="AA505">
        <f t="shared" si="48"/>
        <v>0</v>
      </c>
    </row>
    <row r="506" spans="1:27" ht="21" customHeight="1" x14ac:dyDescent="0.25">
      <c r="A506" s="101"/>
      <c r="B506" s="102"/>
      <c r="C506" s="147" t="str">
        <f>IF($B506="","",VLOOKUP($B506,Maßnahmen[],2,FALSE))</f>
        <v/>
      </c>
      <c r="D506" s="147" t="str">
        <f>IF($B506="","",VLOOKUP($B506,Maßnahmen[],3,FALSE))</f>
        <v/>
      </c>
      <c r="E506" s="147" t="str">
        <f>IF($B506="","",VLOOKUP($B506,Maßnahmen[],4,FALSE))</f>
        <v/>
      </c>
      <c r="F506" s="102"/>
      <c r="G506" s="102"/>
      <c r="H506" s="149"/>
      <c r="I506" s="103"/>
      <c r="J506" s="116" t="str">
        <f t="shared" si="46"/>
        <v/>
      </c>
      <c r="K506" s="89"/>
      <c r="L506" s="93"/>
      <c r="M506" s="90"/>
      <c r="N506" s="104"/>
      <c r="O506" s="105"/>
      <c r="P506" s="81" t="str">
        <f t="shared" si="44"/>
        <v/>
      </c>
      <c r="Q506" s="81" t="str">
        <f t="shared" si="47"/>
        <v/>
      </c>
      <c r="R506" s="95"/>
      <c r="S506" s="95"/>
      <c r="T506" s="130">
        <f>ROUNDDOWN(IF(B506&lt;&gt;"",IF(VLOOKUP(B506,Maßnahmen[#All],5,FALSE)=0,S506*VLOOKUP(B506,Maßnahmen[#All],6,FALSE),MIN(VLOOKUP(B506,Maßnahmen[#All],5,FALSE),S506*VLOOKUP(B506,Maßnahmen[#All],6,FALSE))),S506),2)</f>
        <v>0</v>
      </c>
      <c r="U506" s="137"/>
      <c r="V506" s="104"/>
      <c r="W506" s="139">
        <f>ROUNDDOWN(IF(B506&lt;&gt;"",IF(VLOOKUP(B506,Maßnahmen[#All],5,FALSE)=0,U506*VLOOKUP(B506,Maßnahmen[#All],6,FALSE),MIN(VLOOKUP(B506,Maßnahmen[#All],5,FALSE),U506*VLOOKUP(B506,Maßnahmen[#All],6,FALSE))),U506),2)</f>
        <v>0</v>
      </c>
      <c r="X506" s="182"/>
      <c r="Y506" s="175"/>
      <c r="Z506" s="20">
        <f t="shared" si="45"/>
        <v>100</v>
      </c>
      <c r="AA506">
        <f t="shared" si="48"/>
        <v>0</v>
      </c>
    </row>
    <row r="507" spans="1:27" ht="21" customHeight="1" x14ac:dyDescent="0.25">
      <c r="A507" s="101"/>
      <c r="B507" s="102"/>
      <c r="C507" s="147" t="str">
        <f>IF($B507="","",VLOOKUP($B507,Maßnahmen[],2,FALSE))</f>
        <v/>
      </c>
      <c r="D507" s="147" t="str">
        <f>IF($B507="","",VLOOKUP($B507,Maßnahmen[],3,FALSE))</f>
        <v/>
      </c>
      <c r="E507" s="147" t="str">
        <f>IF($B507="","",VLOOKUP($B507,Maßnahmen[],4,FALSE))</f>
        <v/>
      </c>
      <c r="F507" s="102"/>
      <c r="G507" s="102"/>
      <c r="H507" s="149"/>
      <c r="I507" s="103"/>
      <c r="J507" s="116" t="str">
        <f t="shared" si="46"/>
        <v/>
      </c>
      <c r="K507" s="89"/>
      <c r="L507" s="93"/>
      <c r="M507" s="90"/>
      <c r="N507" s="104"/>
      <c r="O507" s="105"/>
      <c r="P507" s="81" t="str">
        <f t="shared" si="44"/>
        <v/>
      </c>
      <c r="Q507" s="81" t="str">
        <f t="shared" si="47"/>
        <v/>
      </c>
      <c r="R507" s="95"/>
      <c r="S507" s="95"/>
      <c r="T507" s="130">
        <f>ROUNDDOWN(IF(B507&lt;&gt;"",IF(VLOOKUP(B507,Maßnahmen[#All],5,FALSE)=0,S507*VLOOKUP(B507,Maßnahmen[#All],6,FALSE),MIN(VLOOKUP(B507,Maßnahmen[#All],5,FALSE),S507*VLOOKUP(B507,Maßnahmen[#All],6,FALSE))),S507),2)</f>
        <v>0</v>
      </c>
      <c r="U507" s="137"/>
      <c r="V507" s="104"/>
      <c r="W507" s="139">
        <f>ROUNDDOWN(IF(B507&lt;&gt;"",IF(VLOOKUP(B507,Maßnahmen[#All],5,FALSE)=0,U507*VLOOKUP(B507,Maßnahmen[#All],6,FALSE),MIN(VLOOKUP(B507,Maßnahmen[#All],5,FALSE),U507*VLOOKUP(B507,Maßnahmen[#All],6,FALSE))),U507),2)</f>
        <v>0</v>
      </c>
      <c r="X507" s="182"/>
      <c r="Y507" s="175"/>
      <c r="Z507" s="20">
        <f t="shared" si="45"/>
        <v>100</v>
      </c>
      <c r="AA507">
        <f t="shared" si="48"/>
        <v>0</v>
      </c>
    </row>
    <row r="508" spans="1:27" ht="21" customHeight="1" x14ac:dyDescent="0.25">
      <c r="A508" s="101"/>
      <c r="B508" s="102"/>
      <c r="C508" s="147" t="str">
        <f>IF($B508="","",VLOOKUP($B508,Maßnahmen[],2,FALSE))</f>
        <v/>
      </c>
      <c r="D508" s="147" t="str">
        <f>IF($B508="","",VLOOKUP($B508,Maßnahmen[],3,FALSE))</f>
        <v/>
      </c>
      <c r="E508" s="147" t="str">
        <f>IF($B508="","",VLOOKUP($B508,Maßnahmen[],4,FALSE))</f>
        <v/>
      </c>
      <c r="F508" s="102"/>
      <c r="G508" s="102"/>
      <c r="H508" s="149"/>
      <c r="I508" s="103"/>
      <c r="J508" s="116" t="str">
        <f t="shared" si="46"/>
        <v/>
      </c>
      <c r="K508" s="89"/>
      <c r="L508" s="93"/>
      <c r="M508" s="90"/>
      <c r="N508" s="104"/>
      <c r="O508" s="105"/>
      <c r="P508" s="81" t="str">
        <f t="shared" si="44"/>
        <v/>
      </c>
      <c r="Q508" s="81" t="str">
        <f t="shared" si="47"/>
        <v/>
      </c>
      <c r="R508" s="95"/>
      <c r="S508" s="95"/>
      <c r="T508" s="130">
        <f>ROUNDDOWN(IF(B508&lt;&gt;"",IF(VLOOKUP(B508,Maßnahmen[#All],5,FALSE)=0,S508*VLOOKUP(B508,Maßnahmen[#All],6,FALSE),MIN(VLOOKUP(B508,Maßnahmen[#All],5,FALSE),S508*VLOOKUP(B508,Maßnahmen[#All],6,FALSE))),S508),2)</f>
        <v>0</v>
      </c>
      <c r="U508" s="137"/>
      <c r="V508" s="104"/>
      <c r="W508" s="139">
        <f>ROUNDDOWN(IF(B508&lt;&gt;"",IF(VLOOKUP(B508,Maßnahmen[#All],5,FALSE)=0,U508*VLOOKUP(B508,Maßnahmen[#All],6,FALSE),MIN(VLOOKUP(B508,Maßnahmen[#All],5,FALSE),U508*VLOOKUP(B508,Maßnahmen[#All],6,FALSE))),U508),2)</f>
        <v>0</v>
      </c>
      <c r="X508" s="182"/>
      <c r="Y508" s="175"/>
      <c r="Z508" s="20">
        <f t="shared" si="45"/>
        <v>100</v>
      </c>
      <c r="AA508">
        <f t="shared" si="48"/>
        <v>0</v>
      </c>
    </row>
    <row r="509" spans="1:27" ht="21" customHeight="1" x14ac:dyDescent="0.25">
      <c r="A509" s="101"/>
      <c r="B509" s="102"/>
      <c r="C509" s="147" t="str">
        <f>IF($B509="","",VLOOKUP($B509,Maßnahmen[],2,FALSE))</f>
        <v/>
      </c>
      <c r="D509" s="147" t="str">
        <f>IF($B509="","",VLOOKUP($B509,Maßnahmen[],3,FALSE))</f>
        <v/>
      </c>
      <c r="E509" s="147" t="str">
        <f>IF($B509="","",VLOOKUP($B509,Maßnahmen[],4,FALSE))</f>
        <v/>
      </c>
      <c r="F509" s="102"/>
      <c r="G509" s="102"/>
      <c r="H509" s="149"/>
      <c r="I509" s="103"/>
      <c r="J509" s="116" t="str">
        <f t="shared" si="46"/>
        <v/>
      </c>
      <c r="K509" s="89"/>
      <c r="L509" s="93"/>
      <c r="M509" s="90"/>
      <c r="N509" s="104"/>
      <c r="O509" s="105"/>
      <c r="P509" s="81" t="str">
        <f t="shared" si="44"/>
        <v/>
      </c>
      <c r="Q509" s="81" t="str">
        <f t="shared" si="47"/>
        <v/>
      </c>
      <c r="R509" s="95"/>
      <c r="S509" s="95"/>
      <c r="T509" s="130">
        <f>ROUNDDOWN(IF(B509&lt;&gt;"",IF(VLOOKUP(B509,Maßnahmen[#All],5,FALSE)=0,S509*VLOOKUP(B509,Maßnahmen[#All],6,FALSE),MIN(VLOOKUP(B509,Maßnahmen[#All],5,FALSE),S509*VLOOKUP(B509,Maßnahmen[#All],6,FALSE))),S509),2)</f>
        <v>0</v>
      </c>
      <c r="U509" s="137"/>
      <c r="V509" s="104"/>
      <c r="W509" s="139">
        <f>ROUNDDOWN(IF(B509&lt;&gt;"",IF(VLOOKUP(B509,Maßnahmen[#All],5,FALSE)=0,U509*VLOOKUP(B509,Maßnahmen[#All],6,FALSE),MIN(VLOOKUP(B509,Maßnahmen[#All],5,FALSE),U509*VLOOKUP(B509,Maßnahmen[#All],6,FALSE))),U509),2)</f>
        <v>0</v>
      </c>
      <c r="X509" s="182"/>
      <c r="Y509" s="175"/>
      <c r="Z509" s="20">
        <f t="shared" si="45"/>
        <v>100</v>
      </c>
      <c r="AA509">
        <f t="shared" si="48"/>
        <v>0</v>
      </c>
    </row>
    <row r="510" spans="1:27" ht="21" customHeight="1" x14ac:dyDescent="0.25">
      <c r="A510" s="101"/>
      <c r="B510" s="102"/>
      <c r="C510" s="147" t="str">
        <f>IF($B510="","",VLOOKUP($B510,Maßnahmen[],2,FALSE))</f>
        <v/>
      </c>
      <c r="D510" s="147" t="str">
        <f>IF($B510="","",VLOOKUP($B510,Maßnahmen[],3,FALSE))</f>
        <v/>
      </c>
      <c r="E510" s="147" t="str">
        <f>IF($B510="","",VLOOKUP($B510,Maßnahmen[],4,FALSE))</f>
        <v/>
      </c>
      <c r="F510" s="102"/>
      <c r="G510" s="102"/>
      <c r="H510" s="149"/>
      <c r="I510" s="103"/>
      <c r="J510" s="116" t="str">
        <f t="shared" si="46"/>
        <v/>
      </c>
      <c r="K510" s="89"/>
      <c r="L510" s="93"/>
      <c r="M510" s="90"/>
      <c r="N510" s="104"/>
      <c r="O510" s="105"/>
      <c r="P510" s="81" t="str">
        <f t="shared" si="44"/>
        <v/>
      </c>
      <c r="Q510" s="81" t="str">
        <f t="shared" si="47"/>
        <v/>
      </c>
      <c r="R510" s="95"/>
      <c r="S510" s="95"/>
      <c r="T510" s="130">
        <f>ROUNDDOWN(IF(B510&lt;&gt;"",IF(VLOOKUP(B510,Maßnahmen[#All],5,FALSE)=0,S510*VLOOKUP(B510,Maßnahmen[#All],6,FALSE),MIN(VLOOKUP(B510,Maßnahmen[#All],5,FALSE),S510*VLOOKUP(B510,Maßnahmen[#All],6,FALSE))),S510),2)</f>
        <v>0</v>
      </c>
      <c r="U510" s="137"/>
      <c r="V510" s="104"/>
      <c r="W510" s="139">
        <f>ROUNDDOWN(IF(B510&lt;&gt;"",IF(VLOOKUP(B510,Maßnahmen[#All],5,FALSE)=0,U510*VLOOKUP(B510,Maßnahmen[#All],6,FALSE),MIN(VLOOKUP(B510,Maßnahmen[#All],5,FALSE),U510*VLOOKUP(B510,Maßnahmen[#All],6,FALSE))),U510),2)</f>
        <v>0</v>
      </c>
      <c r="X510" s="182"/>
      <c r="Y510" s="175"/>
      <c r="Z510" s="20">
        <f t="shared" si="45"/>
        <v>100</v>
      </c>
      <c r="AA510">
        <f t="shared" si="48"/>
        <v>0</v>
      </c>
    </row>
    <row r="511" spans="1:27" ht="21" customHeight="1" x14ac:dyDescent="0.25">
      <c r="A511" s="101"/>
      <c r="B511" s="102"/>
      <c r="C511" s="147" t="str">
        <f>IF($B511="","",VLOOKUP($B511,Maßnahmen[],2,FALSE))</f>
        <v/>
      </c>
      <c r="D511" s="147" t="str">
        <f>IF($B511="","",VLOOKUP($B511,Maßnahmen[],3,FALSE))</f>
        <v/>
      </c>
      <c r="E511" s="147" t="str">
        <f>IF($B511="","",VLOOKUP($B511,Maßnahmen[],4,FALSE))</f>
        <v/>
      </c>
      <c r="F511" s="102"/>
      <c r="G511" s="102"/>
      <c r="H511" s="149"/>
      <c r="I511" s="103"/>
      <c r="J511" s="116" t="str">
        <f t="shared" si="46"/>
        <v/>
      </c>
      <c r="K511" s="89"/>
      <c r="L511" s="93"/>
      <c r="M511" s="90"/>
      <c r="N511" s="104"/>
      <c r="O511" s="105"/>
      <c r="P511" s="81" t="str">
        <f t="shared" si="44"/>
        <v/>
      </c>
      <c r="Q511" s="81" t="str">
        <f t="shared" si="47"/>
        <v/>
      </c>
      <c r="R511" s="95"/>
      <c r="S511" s="95"/>
      <c r="T511" s="130">
        <f>ROUNDDOWN(IF(B511&lt;&gt;"",IF(VLOOKUP(B511,Maßnahmen[#All],5,FALSE)=0,S511*VLOOKUP(B511,Maßnahmen[#All],6,FALSE),MIN(VLOOKUP(B511,Maßnahmen[#All],5,FALSE),S511*VLOOKUP(B511,Maßnahmen[#All],6,FALSE))),S511),2)</f>
        <v>0</v>
      </c>
      <c r="U511" s="137"/>
      <c r="V511" s="104"/>
      <c r="W511" s="139">
        <f>ROUNDDOWN(IF(B511&lt;&gt;"",IF(VLOOKUP(B511,Maßnahmen[#All],5,FALSE)=0,U511*VLOOKUP(B511,Maßnahmen[#All],6,FALSE),MIN(VLOOKUP(B511,Maßnahmen[#All],5,FALSE),U511*VLOOKUP(B511,Maßnahmen[#All],6,FALSE))),U511),2)</f>
        <v>0</v>
      </c>
      <c r="X511" s="182"/>
      <c r="Y511" s="175"/>
      <c r="Z511" s="20">
        <f t="shared" si="45"/>
        <v>100</v>
      </c>
      <c r="AA511">
        <f t="shared" si="48"/>
        <v>0</v>
      </c>
    </row>
    <row r="512" spans="1:27" ht="21" customHeight="1" x14ac:dyDescent="0.25">
      <c r="A512" s="101"/>
      <c r="B512" s="102"/>
      <c r="C512" s="147" t="str">
        <f>IF($B512="","",VLOOKUP($B512,Maßnahmen[],2,FALSE))</f>
        <v/>
      </c>
      <c r="D512" s="147" t="str">
        <f>IF($B512="","",VLOOKUP($B512,Maßnahmen[],3,FALSE))</f>
        <v/>
      </c>
      <c r="E512" s="147" t="str">
        <f>IF($B512="","",VLOOKUP($B512,Maßnahmen[],4,FALSE))</f>
        <v/>
      </c>
      <c r="F512" s="102"/>
      <c r="G512" s="102"/>
      <c r="H512" s="149"/>
      <c r="I512" s="103"/>
      <c r="J512" s="116" t="str">
        <f t="shared" si="46"/>
        <v/>
      </c>
      <c r="K512" s="89"/>
      <c r="L512" s="93"/>
      <c r="M512" s="90"/>
      <c r="N512" s="104"/>
      <c r="O512" s="105"/>
      <c r="P512" s="81" t="str">
        <f t="shared" si="44"/>
        <v/>
      </c>
      <c r="Q512" s="81" t="str">
        <f t="shared" si="47"/>
        <v/>
      </c>
      <c r="R512" s="95"/>
      <c r="S512" s="95"/>
      <c r="T512" s="130">
        <f>ROUNDDOWN(IF(B512&lt;&gt;"",IF(VLOOKUP(B512,Maßnahmen[#All],5,FALSE)=0,S512*VLOOKUP(B512,Maßnahmen[#All],6,FALSE),MIN(VLOOKUP(B512,Maßnahmen[#All],5,FALSE),S512*VLOOKUP(B512,Maßnahmen[#All],6,FALSE))),S512),2)</f>
        <v>0</v>
      </c>
      <c r="U512" s="137"/>
      <c r="V512" s="104"/>
      <c r="W512" s="139">
        <f>ROUNDDOWN(IF(B512&lt;&gt;"",IF(VLOOKUP(B512,Maßnahmen[#All],5,FALSE)=0,U512*VLOOKUP(B512,Maßnahmen[#All],6,FALSE),MIN(VLOOKUP(B512,Maßnahmen[#All],5,FALSE),U512*VLOOKUP(B512,Maßnahmen[#All],6,FALSE))),U512),2)</f>
        <v>0</v>
      </c>
      <c r="X512" s="182"/>
      <c r="Y512" s="175"/>
      <c r="Z512" s="20">
        <f t="shared" si="45"/>
        <v>100</v>
      </c>
      <c r="AA512">
        <f t="shared" si="48"/>
        <v>0</v>
      </c>
    </row>
    <row r="513" spans="1:27" ht="21" customHeight="1" x14ac:dyDescent="0.25">
      <c r="A513" s="101"/>
      <c r="B513" s="102"/>
      <c r="C513" s="147" t="str">
        <f>IF($B513="","",VLOOKUP($B513,Maßnahmen[],2,FALSE))</f>
        <v/>
      </c>
      <c r="D513" s="147" t="str">
        <f>IF($B513="","",VLOOKUP($B513,Maßnahmen[],3,FALSE))</f>
        <v/>
      </c>
      <c r="E513" s="147" t="str">
        <f>IF($B513="","",VLOOKUP($B513,Maßnahmen[],4,FALSE))</f>
        <v/>
      </c>
      <c r="F513" s="102"/>
      <c r="G513" s="102"/>
      <c r="H513" s="149"/>
      <c r="I513" s="103"/>
      <c r="J513" s="116" t="str">
        <f t="shared" si="46"/>
        <v/>
      </c>
      <c r="K513" s="89"/>
      <c r="L513" s="93"/>
      <c r="M513" s="90"/>
      <c r="N513" s="104"/>
      <c r="O513" s="105"/>
      <c r="P513" s="81" t="str">
        <f t="shared" si="44"/>
        <v/>
      </c>
      <c r="Q513" s="81" t="str">
        <f t="shared" si="47"/>
        <v/>
      </c>
      <c r="R513" s="95"/>
      <c r="S513" s="95"/>
      <c r="T513" s="130">
        <f>ROUNDDOWN(IF(B513&lt;&gt;"",IF(VLOOKUP(B513,Maßnahmen[#All],5,FALSE)=0,S513*VLOOKUP(B513,Maßnahmen[#All],6,FALSE),MIN(VLOOKUP(B513,Maßnahmen[#All],5,FALSE),S513*VLOOKUP(B513,Maßnahmen[#All],6,FALSE))),S513),2)</f>
        <v>0</v>
      </c>
      <c r="U513" s="137"/>
      <c r="V513" s="104"/>
      <c r="W513" s="139">
        <f>ROUNDDOWN(IF(B513&lt;&gt;"",IF(VLOOKUP(B513,Maßnahmen[#All],5,FALSE)=0,U513*VLOOKUP(B513,Maßnahmen[#All],6,FALSE),MIN(VLOOKUP(B513,Maßnahmen[#All],5,FALSE),U513*VLOOKUP(B513,Maßnahmen[#All],6,FALSE))),U513),2)</f>
        <v>0</v>
      </c>
      <c r="X513" s="182"/>
      <c r="Y513" s="175"/>
      <c r="Z513" s="20">
        <f t="shared" si="45"/>
        <v>100</v>
      </c>
      <c r="AA513">
        <f t="shared" si="48"/>
        <v>0</v>
      </c>
    </row>
    <row r="514" spans="1:27" ht="21" customHeight="1" x14ac:dyDescent="0.25">
      <c r="A514" s="101"/>
      <c r="B514" s="102"/>
      <c r="C514" s="147" t="str">
        <f>IF($B514="","",VLOOKUP($B514,Maßnahmen[],2,FALSE))</f>
        <v/>
      </c>
      <c r="D514" s="147" t="str">
        <f>IF($B514="","",VLOOKUP($B514,Maßnahmen[],3,FALSE))</f>
        <v/>
      </c>
      <c r="E514" s="147" t="str">
        <f>IF($B514="","",VLOOKUP($B514,Maßnahmen[],4,FALSE))</f>
        <v/>
      </c>
      <c r="F514" s="102"/>
      <c r="G514" s="102"/>
      <c r="H514" s="149"/>
      <c r="I514" s="103"/>
      <c r="J514" s="116" t="str">
        <f t="shared" si="46"/>
        <v/>
      </c>
      <c r="K514" s="89"/>
      <c r="L514" s="93"/>
      <c r="M514" s="90"/>
      <c r="N514" s="104"/>
      <c r="O514" s="105"/>
      <c r="P514" s="81" t="str">
        <f t="shared" si="44"/>
        <v/>
      </c>
      <c r="Q514" s="81" t="str">
        <f t="shared" si="47"/>
        <v/>
      </c>
      <c r="R514" s="95"/>
      <c r="S514" s="95"/>
      <c r="T514" s="130">
        <f>ROUNDDOWN(IF(B514&lt;&gt;"",IF(VLOOKUP(B514,Maßnahmen[#All],5,FALSE)=0,S514*VLOOKUP(B514,Maßnahmen[#All],6,FALSE),MIN(VLOOKUP(B514,Maßnahmen[#All],5,FALSE),S514*VLOOKUP(B514,Maßnahmen[#All],6,FALSE))),S514),2)</f>
        <v>0</v>
      </c>
      <c r="U514" s="137"/>
      <c r="V514" s="104"/>
      <c r="W514" s="139">
        <f>ROUNDDOWN(IF(B514&lt;&gt;"",IF(VLOOKUP(B514,Maßnahmen[#All],5,FALSE)=0,U514*VLOOKUP(B514,Maßnahmen[#All],6,FALSE),MIN(VLOOKUP(B514,Maßnahmen[#All],5,FALSE),U514*VLOOKUP(B514,Maßnahmen[#All],6,FALSE))),U514),2)</f>
        <v>0</v>
      </c>
      <c r="X514" s="182"/>
      <c r="Y514" s="175"/>
      <c r="Z514" s="20">
        <f t="shared" si="45"/>
        <v>100</v>
      </c>
      <c r="AA514">
        <f t="shared" si="48"/>
        <v>0</v>
      </c>
    </row>
    <row r="515" spans="1:27" ht="21" customHeight="1" x14ac:dyDescent="0.25">
      <c r="A515" s="101"/>
      <c r="B515" s="102"/>
      <c r="C515" s="147" t="str">
        <f>IF($B515="","",VLOOKUP($B515,Maßnahmen[],2,FALSE))</f>
        <v/>
      </c>
      <c r="D515" s="147" t="str">
        <f>IF($B515="","",VLOOKUP($B515,Maßnahmen[],3,FALSE))</f>
        <v/>
      </c>
      <c r="E515" s="147" t="str">
        <f>IF($B515="","",VLOOKUP($B515,Maßnahmen[],4,FALSE))</f>
        <v/>
      </c>
      <c r="F515" s="102"/>
      <c r="G515" s="102"/>
      <c r="H515" s="149"/>
      <c r="I515" s="103"/>
      <c r="J515" s="116" t="str">
        <f t="shared" si="46"/>
        <v/>
      </c>
      <c r="K515" s="89"/>
      <c r="L515" s="93"/>
      <c r="M515" s="90"/>
      <c r="N515" s="104"/>
      <c r="O515" s="105"/>
      <c r="P515" s="81" t="str">
        <f t="shared" si="44"/>
        <v/>
      </c>
      <c r="Q515" s="81" t="str">
        <f t="shared" si="47"/>
        <v/>
      </c>
      <c r="R515" s="95"/>
      <c r="S515" s="95"/>
      <c r="T515" s="130">
        <f>ROUNDDOWN(IF(B515&lt;&gt;"",IF(VLOOKUP(B515,Maßnahmen[#All],5,FALSE)=0,S515*VLOOKUP(B515,Maßnahmen[#All],6,FALSE),MIN(VLOOKUP(B515,Maßnahmen[#All],5,FALSE),S515*VLOOKUP(B515,Maßnahmen[#All],6,FALSE))),S515),2)</f>
        <v>0</v>
      </c>
      <c r="U515" s="137"/>
      <c r="V515" s="104"/>
      <c r="W515" s="139">
        <f>ROUNDDOWN(IF(B515&lt;&gt;"",IF(VLOOKUP(B515,Maßnahmen[#All],5,FALSE)=0,U515*VLOOKUP(B515,Maßnahmen[#All],6,FALSE),MIN(VLOOKUP(B515,Maßnahmen[#All],5,FALSE),U515*VLOOKUP(B515,Maßnahmen[#All],6,FALSE))),U515),2)</f>
        <v>0</v>
      </c>
      <c r="X515" s="182"/>
      <c r="Y515" s="175"/>
      <c r="Z515" s="20">
        <f t="shared" si="45"/>
        <v>100</v>
      </c>
      <c r="AA515">
        <f t="shared" si="48"/>
        <v>0</v>
      </c>
    </row>
    <row r="516" spans="1:27" ht="21" customHeight="1" x14ac:dyDescent="0.25">
      <c r="A516" s="101"/>
      <c r="B516" s="102"/>
      <c r="C516" s="147" t="str">
        <f>IF($B516="","",VLOOKUP($B516,Maßnahmen[],2,FALSE))</f>
        <v/>
      </c>
      <c r="D516" s="147" t="str">
        <f>IF($B516="","",VLOOKUP($B516,Maßnahmen[],3,FALSE))</f>
        <v/>
      </c>
      <c r="E516" s="147" t="str">
        <f>IF($B516="","",VLOOKUP($B516,Maßnahmen[],4,FALSE))</f>
        <v/>
      </c>
      <c r="F516" s="102"/>
      <c r="G516" s="102"/>
      <c r="H516" s="149"/>
      <c r="I516" s="103"/>
      <c r="J516" s="116" t="str">
        <f t="shared" si="46"/>
        <v/>
      </c>
      <c r="K516" s="89"/>
      <c r="L516" s="93"/>
      <c r="M516" s="90"/>
      <c r="N516" s="104"/>
      <c r="O516" s="105"/>
      <c r="P516" s="81" t="str">
        <f t="shared" si="44"/>
        <v/>
      </c>
      <c r="Q516" s="81" t="str">
        <f t="shared" si="47"/>
        <v/>
      </c>
      <c r="R516" s="95"/>
      <c r="S516" s="95"/>
      <c r="T516" s="130">
        <f>ROUNDDOWN(IF(B516&lt;&gt;"",IF(VLOOKUP(B516,Maßnahmen[#All],5,FALSE)=0,S516*VLOOKUP(B516,Maßnahmen[#All],6,FALSE),MIN(VLOOKUP(B516,Maßnahmen[#All],5,FALSE),S516*VLOOKUP(B516,Maßnahmen[#All],6,FALSE))),S516),2)</f>
        <v>0</v>
      </c>
      <c r="U516" s="137"/>
      <c r="V516" s="104"/>
      <c r="W516" s="139">
        <f>ROUNDDOWN(IF(B516&lt;&gt;"",IF(VLOOKUP(B516,Maßnahmen[#All],5,FALSE)=0,U516*VLOOKUP(B516,Maßnahmen[#All],6,FALSE),MIN(VLOOKUP(B516,Maßnahmen[#All],5,FALSE),U516*VLOOKUP(B516,Maßnahmen[#All],6,FALSE))),U516),2)</f>
        <v>0</v>
      </c>
      <c r="X516" s="182"/>
      <c r="Y516" s="175"/>
      <c r="Z516" s="20">
        <f t="shared" si="45"/>
        <v>100</v>
      </c>
      <c r="AA516">
        <f t="shared" si="48"/>
        <v>0</v>
      </c>
    </row>
    <row r="517" spans="1:27" ht="21" customHeight="1" x14ac:dyDescent="0.25">
      <c r="A517" s="101"/>
      <c r="B517" s="102"/>
      <c r="C517" s="147" t="str">
        <f>IF($B517="","",VLOOKUP($B517,Maßnahmen[],2,FALSE))</f>
        <v/>
      </c>
      <c r="D517" s="147" t="str">
        <f>IF($B517="","",VLOOKUP($B517,Maßnahmen[],3,FALSE))</f>
        <v/>
      </c>
      <c r="E517" s="147" t="str">
        <f>IF($B517="","",VLOOKUP($B517,Maßnahmen[],4,FALSE))</f>
        <v/>
      </c>
      <c r="F517" s="102"/>
      <c r="G517" s="102"/>
      <c r="H517" s="149"/>
      <c r="I517" s="103"/>
      <c r="J517" s="116" t="str">
        <f t="shared" si="46"/>
        <v/>
      </c>
      <c r="K517" s="89"/>
      <c r="L517" s="93"/>
      <c r="M517" s="90"/>
      <c r="N517" s="104"/>
      <c r="O517" s="105"/>
      <c r="P517" s="81" t="str">
        <f t="shared" si="44"/>
        <v/>
      </c>
      <c r="Q517" s="81" t="str">
        <f t="shared" si="47"/>
        <v/>
      </c>
      <c r="R517" s="95"/>
      <c r="S517" s="95"/>
      <c r="T517" s="130">
        <f>ROUNDDOWN(IF(B517&lt;&gt;"",IF(VLOOKUP(B517,Maßnahmen[#All],5,FALSE)=0,S517*VLOOKUP(B517,Maßnahmen[#All],6,FALSE),MIN(VLOOKUP(B517,Maßnahmen[#All],5,FALSE),S517*VLOOKUP(B517,Maßnahmen[#All],6,FALSE))),S517),2)</f>
        <v>0</v>
      </c>
      <c r="U517" s="137"/>
      <c r="V517" s="104"/>
      <c r="W517" s="139">
        <f>ROUNDDOWN(IF(B517&lt;&gt;"",IF(VLOOKUP(B517,Maßnahmen[#All],5,FALSE)=0,U517*VLOOKUP(B517,Maßnahmen[#All],6,FALSE),MIN(VLOOKUP(B517,Maßnahmen[#All],5,FALSE),U517*VLOOKUP(B517,Maßnahmen[#All],6,FALSE))),U517),2)</f>
        <v>0</v>
      </c>
      <c r="X517" s="182"/>
      <c r="Y517" s="175"/>
      <c r="Z517" s="20">
        <f t="shared" si="45"/>
        <v>100</v>
      </c>
      <c r="AA517">
        <f t="shared" si="48"/>
        <v>0</v>
      </c>
    </row>
    <row r="518" spans="1:27" ht="21" customHeight="1" x14ac:dyDescent="0.25">
      <c r="A518" s="101"/>
      <c r="B518" s="102"/>
      <c r="C518" s="147" t="str">
        <f>IF($B518="","",VLOOKUP($B518,Maßnahmen[],2,FALSE))</f>
        <v/>
      </c>
      <c r="D518" s="147" t="str">
        <f>IF($B518="","",VLOOKUP($B518,Maßnahmen[],3,FALSE))</f>
        <v/>
      </c>
      <c r="E518" s="147" t="str">
        <f>IF($B518="","",VLOOKUP($B518,Maßnahmen[],4,FALSE))</f>
        <v/>
      </c>
      <c r="F518" s="102"/>
      <c r="G518" s="102"/>
      <c r="H518" s="149"/>
      <c r="I518" s="103"/>
      <c r="J518" s="116" t="str">
        <f t="shared" si="46"/>
        <v/>
      </c>
      <c r="K518" s="89"/>
      <c r="L518" s="93"/>
      <c r="M518" s="90"/>
      <c r="N518" s="104"/>
      <c r="O518" s="105"/>
      <c r="P518" s="81" t="str">
        <f t="shared" si="44"/>
        <v/>
      </c>
      <c r="Q518" s="81" t="str">
        <f t="shared" si="47"/>
        <v/>
      </c>
      <c r="R518" s="95"/>
      <c r="S518" s="95"/>
      <c r="T518" s="130">
        <f>ROUNDDOWN(IF(B518&lt;&gt;"",IF(VLOOKUP(B518,Maßnahmen[#All],5,FALSE)=0,S518*VLOOKUP(B518,Maßnahmen[#All],6,FALSE),MIN(VLOOKUP(B518,Maßnahmen[#All],5,FALSE),S518*VLOOKUP(B518,Maßnahmen[#All],6,FALSE))),S518),2)</f>
        <v>0</v>
      </c>
      <c r="U518" s="137"/>
      <c r="V518" s="104"/>
      <c r="W518" s="139">
        <f>ROUNDDOWN(IF(B518&lt;&gt;"",IF(VLOOKUP(B518,Maßnahmen[#All],5,FALSE)=0,U518*VLOOKUP(B518,Maßnahmen[#All],6,FALSE),MIN(VLOOKUP(B518,Maßnahmen[#All],5,FALSE),U518*VLOOKUP(B518,Maßnahmen[#All],6,FALSE))),U518),2)</f>
        <v>0</v>
      </c>
      <c r="X518" s="182"/>
      <c r="Y518" s="175"/>
      <c r="Z518" s="20">
        <f t="shared" si="45"/>
        <v>100</v>
      </c>
      <c r="AA518">
        <f t="shared" si="48"/>
        <v>0</v>
      </c>
    </row>
    <row r="519" spans="1:27" ht="21" customHeight="1" x14ac:dyDescent="0.25">
      <c r="A519" s="101"/>
      <c r="B519" s="102"/>
      <c r="C519" s="147" t="str">
        <f>IF($B519="","",VLOOKUP($B519,Maßnahmen[],2,FALSE))</f>
        <v/>
      </c>
      <c r="D519" s="147" t="str">
        <f>IF($B519="","",VLOOKUP($B519,Maßnahmen[],3,FALSE))</f>
        <v/>
      </c>
      <c r="E519" s="147" t="str">
        <f>IF($B519="","",VLOOKUP($B519,Maßnahmen[],4,FALSE))</f>
        <v/>
      </c>
      <c r="F519" s="102"/>
      <c r="G519" s="102"/>
      <c r="H519" s="149"/>
      <c r="I519" s="103"/>
      <c r="J519" s="116" t="str">
        <f t="shared" si="46"/>
        <v/>
      </c>
      <c r="K519" s="89"/>
      <c r="L519" s="93"/>
      <c r="M519" s="90"/>
      <c r="N519" s="104"/>
      <c r="O519" s="105"/>
      <c r="P519" s="81" t="str">
        <f t="shared" si="44"/>
        <v/>
      </c>
      <c r="Q519" s="81" t="str">
        <f t="shared" si="47"/>
        <v/>
      </c>
      <c r="R519" s="95"/>
      <c r="S519" s="95"/>
      <c r="T519" s="130">
        <f>ROUNDDOWN(IF(B519&lt;&gt;"",IF(VLOOKUP(B519,Maßnahmen[#All],5,FALSE)=0,S519*VLOOKUP(B519,Maßnahmen[#All],6,FALSE),MIN(VLOOKUP(B519,Maßnahmen[#All],5,FALSE),S519*VLOOKUP(B519,Maßnahmen[#All],6,FALSE))),S519),2)</f>
        <v>0</v>
      </c>
      <c r="U519" s="137"/>
      <c r="V519" s="104"/>
      <c r="W519" s="139">
        <f>ROUNDDOWN(IF(B519&lt;&gt;"",IF(VLOOKUP(B519,Maßnahmen[#All],5,FALSE)=0,U519*VLOOKUP(B519,Maßnahmen[#All],6,FALSE),MIN(VLOOKUP(B519,Maßnahmen[#All],5,FALSE),U519*VLOOKUP(B519,Maßnahmen[#All],6,FALSE))),U519),2)</f>
        <v>0</v>
      </c>
      <c r="X519" s="182"/>
      <c r="Y519" s="175"/>
      <c r="Z519" s="20">
        <f t="shared" si="45"/>
        <v>100</v>
      </c>
      <c r="AA519">
        <f t="shared" si="48"/>
        <v>0</v>
      </c>
    </row>
    <row r="520" spans="1:27" ht="21" customHeight="1" x14ac:dyDescent="0.25">
      <c r="A520" s="101"/>
      <c r="B520" s="102"/>
      <c r="C520" s="147" t="str">
        <f>IF($B520="","",VLOOKUP($B520,Maßnahmen[],2,FALSE))</f>
        <v/>
      </c>
      <c r="D520" s="147" t="str">
        <f>IF($B520="","",VLOOKUP($B520,Maßnahmen[],3,FALSE))</f>
        <v/>
      </c>
      <c r="E520" s="147" t="str">
        <f>IF($B520="","",VLOOKUP($B520,Maßnahmen[],4,FALSE))</f>
        <v/>
      </c>
      <c r="F520" s="102"/>
      <c r="G520" s="102"/>
      <c r="H520" s="149"/>
      <c r="I520" s="103"/>
      <c r="J520" s="116" t="str">
        <f t="shared" si="46"/>
        <v/>
      </c>
      <c r="K520" s="89"/>
      <c r="L520" s="93"/>
      <c r="M520" s="90"/>
      <c r="N520" s="104"/>
      <c r="O520" s="105"/>
      <c r="P520" s="81" t="str">
        <f t="shared" si="44"/>
        <v/>
      </c>
      <c r="Q520" s="81" t="str">
        <f t="shared" si="47"/>
        <v/>
      </c>
      <c r="R520" s="95"/>
      <c r="S520" s="95"/>
      <c r="T520" s="130">
        <f>ROUNDDOWN(IF(B520&lt;&gt;"",IF(VLOOKUP(B520,Maßnahmen[#All],5,FALSE)=0,S520*VLOOKUP(B520,Maßnahmen[#All],6,FALSE),MIN(VLOOKUP(B520,Maßnahmen[#All],5,FALSE),S520*VLOOKUP(B520,Maßnahmen[#All],6,FALSE))),S520),2)</f>
        <v>0</v>
      </c>
      <c r="U520" s="137"/>
      <c r="V520" s="104"/>
      <c r="W520" s="139">
        <f>ROUNDDOWN(IF(B520&lt;&gt;"",IF(VLOOKUP(B520,Maßnahmen[#All],5,FALSE)=0,U520*VLOOKUP(B520,Maßnahmen[#All],6,FALSE),MIN(VLOOKUP(B520,Maßnahmen[#All],5,FALSE),U520*VLOOKUP(B520,Maßnahmen[#All],6,FALSE))),U520),2)</f>
        <v>0</v>
      </c>
      <c r="X520" s="182"/>
      <c r="Y520" s="175"/>
      <c r="Z520" s="20">
        <f t="shared" si="45"/>
        <v>100</v>
      </c>
      <c r="AA520">
        <f t="shared" si="48"/>
        <v>0</v>
      </c>
    </row>
    <row r="521" spans="1:27" ht="21" customHeight="1" x14ac:dyDescent="0.25">
      <c r="A521" s="101"/>
      <c r="B521" s="102"/>
      <c r="C521" s="147" t="str">
        <f>IF($B521="","",VLOOKUP($B521,Maßnahmen[],2,FALSE))</f>
        <v/>
      </c>
      <c r="D521" s="147" t="str">
        <f>IF($B521="","",VLOOKUP($B521,Maßnahmen[],3,FALSE))</f>
        <v/>
      </c>
      <c r="E521" s="147" t="str">
        <f>IF($B521="","",VLOOKUP($B521,Maßnahmen[],4,FALSE))</f>
        <v/>
      </c>
      <c r="F521" s="102"/>
      <c r="G521" s="102"/>
      <c r="H521" s="149"/>
      <c r="I521" s="103"/>
      <c r="J521" s="116" t="str">
        <f t="shared" si="46"/>
        <v/>
      </c>
      <c r="K521" s="89"/>
      <c r="L521" s="93"/>
      <c r="M521" s="90"/>
      <c r="N521" s="104"/>
      <c r="O521" s="105"/>
      <c r="P521" s="81" t="str">
        <f t="shared" si="44"/>
        <v/>
      </c>
      <c r="Q521" s="81" t="str">
        <f t="shared" si="47"/>
        <v/>
      </c>
      <c r="R521" s="95"/>
      <c r="S521" s="95"/>
      <c r="T521" s="130">
        <f>ROUNDDOWN(IF(B521&lt;&gt;"",IF(VLOOKUP(B521,Maßnahmen[#All],5,FALSE)=0,S521*VLOOKUP(B521,Maßnahmen[#All],6,FALSE),MIN(VLOOKUP(B521,Maßnahmen[#All],5,FALSE),S521*VLOOKUP(B521,Maßnahmen[#All],6,FALSE))),S521),2)</f>
        <v>0</v>
      </c>
      <c r="U521" s="137"/>
      <c r="V521" s="104"/>
      <c r="W521" s="139">
        <f>ROUNDDOWN(IF(B521&lt;&gt;"",IF(VLOOKUP(B521,Maßnahmen[#All],5,FALSE)=0,U521*VLOOKUP(B521,Maßnahmen[#All],6,FALSE),MIN(VLOOKUP(B521,Maßnahmen[#All],5,FALSE),U521*VLOOKUP(B521,Maßnahmen[#All],6,FALSE))),U521),2)</f>
        <v>0</v>
      </c>
      <c r="X521" s="182"/>
      <c r="Y521" s="175"/>
      <c r="Z521" s="20">
        <f t="shared" si="45"/>
        <v>100</v>
      </c>
      <c r="AA521">
        <f t="shared" si="48"/>
        <v>0</v>
      </c>
    </row>
    <row r="522" spans="1:27" ht="21" customHeight="1" x14ac:dyDescent="0.25">
      <c r="A522" s="101"/>
      <c r="B522" s="102"/>
      <c r="C522" s="147" t="str">
        <f>IF($B522="","",VLOOKUP($B522,Maßnahmen[],2,FALSE))</f>
        <v/>
      </c>
      <c r="D522" s="147" t="str">
        <f>IF($B522="","",VLOOKUP($B522,Maßnahmen[],3,FALSE))</f>
        <v/>
      </c>
      <c r="E522" s="147" t="str">
        <f>IF($B522="","",VLOOKUP($B522,Maßnahmen[],4,FALSE))</f>
        <v/>
      </c>
      <c r="F522" s="102"/>
      <c r="G522" s="102"/>
      <c r="H522" s="149"/>
      <c r="I522" s="103"/>
      <c r="J522" s="116" t="str">
        <f t="shared" si="46"/>
        <v/>
      </c>
      <c r="K522" s="89"/>
      <c r="L522" s="93"/>
      <c r="M522" s="90"/>
      <c r="N522" s="104"/>
      <c r="O522" s="105"/>
      <c r="P522" s="81" t="str">
        <f t="shared" ref="P522:P585" si="49">IF(M522="","",ROUND(((M522-N522)/Z522*AA522),2))</f>
        <v/>
      </c>
      <c r="Q522" s="81" t="str">
        <f t="shared" si="47"/>
        <v/>
      </c>
      <c r="R522" s="95"/>
      <c r="S522" s="95"/>
      <c r="T522" s="130">
        <f>ROUNDDOWN(IF(B522&lt;&gt;"",IF(VLOOKUP(B522,Maßnahmen[#All],5,FALSE)=0,S522*VLOOKUP(B522,Maßnahmen[#All],6,FALSE),MIN(VLOOKUP(B522,Maßnahmen[#All],5,FALSE),S522*VLOOKUP(B522,Maßnahmen[#All],6,FALSE))),S522),2)</f>
        <v>0</v>
      </c>
      <c r="U522" s="137"/>
      <c r="V522" s="104"/>
      <c r="W522" s="139">
        <f>ROUNDDOWN(IF(B522&lt;&gt;"",IF(VLOOKUP(B522,Maßnahmen[#All],5,FALSE)=0,U522*VLOOKUP(B522,Maßnahmen[#All],6,FALSE),MIN(VLOOKUP(B522,Maßnahmen[#All],5,FALSE),U522*VLOOKUP(B522,Maßnahmen[#All],6,FALSE))),U522),2)</f>
        <v>0</v>
      </c>
      <c r="X522" s="182"/>
      <c r="Y522" s="175"/>
      <c r="Z522" s="20">
        <f t="shared" ref="Z522:Z585" si="50">100+O522</f>
        <v>100</v>
      </c>
      <c r="AA522">
        <f t="shared" si="48"/>
        <v>0</v>
      </c>
    </row>
    <row r="523" spans="1:27" ht="21" customHeight="1" x14ac:dyDescent="0.25">
      <c r="A523" s="101"/>
      <c r="B523" s="102"/>
      <c r="C523" s="147" t="str">
        <f>IF($B523="","",VLOOKUP($B523,Maßnahmen[],2,FALSE))</f>
        <v/>
      </c>
      <c r="D523" s="147" t="str">
        <f>IF($B523="","",VLOOKUP($B523,Maßnahmen[],3,FALSE))</f>
        <v/>
      </c>
      <c r="E523" s="147" t="str">
        <f>IF($B523="","",VLOOKUP($B523,Maßnahmen[],4,FALSE))</f>
        <v/>
      </c>
      <c r="F523" s="102"/>
      <c r="G523" s="102"/>
      <c r="H523" s="149"/>
      <c r="I523" s="103"/>
      <c r="J523" s="116" t="str">
        <f t="shared" si="46"/>
        <v/>
      </c>
      <c r="K523" s="89"/>
      <c r="L523" s="93"/>
      <c r="M523" s="90"/>
      <c r="N523" s="104"/>
      <c r="O523" s="105"/>
      <c r="P523" s="81" t="str">
        <f t="shared" si="49"/>
        <v/>
      </c>
      <c r="Q523" s="81" t="str">
        <f t="shared" si="47"/>
        <v/>
      </c>
      <c r="R523" s="95"/>
      <c r="S523" s="95"/>
      <c r="T523" s="130">
        <f>ROUNDDOWN(IF(B523&lt;&gt;"",IF(VLOOKUP(B523,Maßnahmen[#All],5,FALSE)=0,S523*VLOOKUP(B523,Maßnahmen[#All],6,FALSE),MIN(VLOOKUP(B523,Maßnahmen[#All],5,FALSE),S523*VLOOKUP(B523,Maßnahmen[#All],6,FALSE))),S523),2)</f>
        <v>0</v>
      </c>
      <c r="U523" s="137"/>
      <c r="V523" s="104"/>
      <c r="W523" s="139">
        <f>ROUNDDOWN(IF(B523&lt;&gt;"",IF(VLOOKUP(B523,Maßnahmen[#All],5,FALSE)=0,U523*VLOOKUP(B523,Maßnahmen[#All],6,FALSE),MIN(VLOOKUP(B523,Maßnahmen[#All],5,FALSE),U523*VLOOKUP(B523,Maßnahmen[#All],6,FALSE))),U523),2)</f>
        <v>0</v>
      </c>
      <c r="X523" s="182"/>
      <c r="Y523" s="175"/>
      <c r="Z523" s="20">
        <f t="shared" si="50"/>
        <v>100</v>
      </c>
      <c r="AA523">
        <f t="shared" si="48"/>
        <v>0</v>
      </c>
    </row>
    <row r="524" spans="1:27" ht="21" customHeight="1" x14ac:dyDescent="0.25">
      <c r="A524" s="101"/>
      <c r="B524" s="102"/>
      <c r="C524" s="147" t="str">
        <f>IF($B524="","",VLOOKUP($B524,Maßnahmen[],2,FALSE))</f>
        <v/>
      </c>
      <c r="D524" s="147" t="str">
        <f>IF($B524="","",VLOOKUP($B524,Maßnahmen[],3,FALSE))</f>
        <v/>
      </c>
      <c r="E524" s="147" t="str">
        <f>IF($B524="","",VLOOKUP($B524,Maßnahmen[],4,FALSE))</f>
        <v/>
      </c>
      <c r="F524" s="102"/>
      <c r="G524" s="102"/>
      <c r="H524" s="149"/>
      <c r="I524" s="103"/>
      <c r="J524" s="116" t="str">
        <f t="shared" si="46"/>
        <v/>
      </c>
      <c r="K524" s="89"/>
      <c r="L524" s="93"/>
      <c r="M524" s="90"/>
      <c r="N524" s="104"/>
      <c r="O524" s="105"/>
      <c r="P524" s="81" t="str">
        <f t="shared" si="49"/>
        <v/>
      </c>
      <c r="Q524" s="81" t="str">
        <f t="shared" si="47"/>
        <v/>
      </c>
      <c r="R524" s="95"/>
      <c r="S524" s="95"/>
      <c r="T524" s="130">
        <f>ROUNDDOWN(IF(B524&lt;&gt;"",IF(VLOOKUP(B524,Maßnahmen[#All],5,FALSE)=0,S524*VLOOKUP(B524,Maßnahmen[#All],6,FALSE),MIN(VLOOKUP(B524,Maßnahmen[#All],5,FALSE),S524*VLOOKUP(B524,Maßnahmen[#All],6,FALSE))),S524),2)</f>
        <v>0</v>
      </c>
      <c r="U524" s="137"/>
      <c r="V524" s="104"/>
      <c r="W524" s="139">
        <f>ROUNDDOWN(IF(B524&lt;&gt;"",IF(VLOOKUP(B524,Maßnahmen[#All],5,FALSE)=0,U524*VLOOKUP(B524,Maßnahmen[#All],6,FALSE),MIN(VLOOKUP(B524,Maßnahmen[#All],5,FALSE),U524*VLOOKUP(B524,Maßnahmen[#All],6,FALSE))),U524),2)</f>
        <v>0</v>
      </c>
      <c r="X524" s="182"/>
      <c r="Y524" s="175"/>
      <c r="Z524" s="20">
        <f t="shared" si="50"/>
        <v>100</v>
      </c>
      <c r="AA524">
        <f t="shared" si="48"/>
        <v>0</v>
      </c>
    </row>
    <row r="525" spans="1:27" ht="21" customHeight="1" x14ac:dyDescent="0.25">
      <c r="A525" s="101"/>
      <c r="B525" s="102"/>
      <c r="C525" s="147" t="str">
        <f>IF($B525="","",VLOOKUP($B525,Maßnahmen[],2,FALSE))</f>
        <v/>
      </c>
      <c r="D525" s="147" t="str">
        <f>IF($B525="","",VLOOKUP($B525,Maßnahmen[],3,FALSE))</f>
        <v/>
      </c>
      <c r="E525" s="147" t="str">
        <f>IF($B525="","",VLOOKUP($B525,Maßnahmen[],4,FALSE))</f>
        <v/>
      </c>
      <c r="F525" s="102"/>
      <c r="G525" s="102"/>
      <c r="H525" s="149"/>
      <c r="I525" s="103"/>
      <c r="J525" s="116" t="str">
        <f t="shared" si="46"/>
        <v/>
      </c>
      <c r="K525" s="89"/>
      <c r="L525" s="93"/>
      <c r="M525" s="90"/>
      <c r="N525" s="104"/>
      <c r="O525" s="105"/>
      <c r="P525" s="81" t="str">
        <f t="shared" si="49"/>
        <v/>
      </c>
      <c r="Q525" s="81" t="str">
        <f t="shared" si="47"/>
        <v/>
      </c>
      <c r="R525" s="95"/>
      <c r="S525" s="95"/>
      <c r="T525" s="130">
        <f>ROUNDDOWN(IF(B525&lt;&gt;"",IF(VLOOKUP(B525,Maßnahmen[#All],5,FALSE)=0,S525*VLOOKUP(B525,Maßnahmen[#All],6,FALSE),MIN(VLOOKUP(B525,Maßnahmen[#All],5,FALSE),S525*VLOOKUP(B525,Maßnahmen[#All],6,FALSE))),S525),2)</f>
        <v>0</v>
      </c>
      <c r="U525" s="137"/>
      <c r="V525" s="104"/>
      <c r="W525" s="139">
        <f>ROUNDDOWN(IF(B525&lt;&gt;"",IF(VLOOKUP(B525,Maßnahmen[#All],5,FALSE)=0,U525*VLOOKUP(B525,Maßnahmen[#All],6,FALSE),MIN(VLOOKUP(B525,Maßnahmen[#All],5,FALSE),U525*VLOOKUP(B525,Maßnahmen[#All],6,FALSE))),U525),2)</f>
        <v>0</v>
      </c>
      <c r="X525" s="182"/>
      <c r="Y525" s="175"/>
      <c r="Z525" s="20">
        <f t="shared" si="50"/>
        <v>100</v>
      </c>
      <c r="AA525">
        <f t="shared" si="48"/>
        <v>0</v>
      </c>
    </row>
    <row r="526" spans="1:27" ht="21" customHeight="1" x14ac:dyDescent="0.25">
      <c r="A526" s="101"/>
      <c r="B526" s="102"/>
      <c r="C526" s="147" t="str">
        <f>IF($B526="","",VLOOKUP($B526,Maßnahmen[],2,FALSE))</f>
        <v/>
      </c>
      <c r="D526" s="147" t="str">
        <f>IF($B526="","",VLOOKUP($B526,Maßnahmen[],3,FALSE))</f>
        <v/>
      </c>
      <c r="E526" s="147" t="str">
        <f>IF($B526="","",VLOOKUP($B526,Maßnahmen[],4,FALSE))</f>
        <v/>
      </c>
      <c r="F526" s="102"/>
      <c r="G526" s="102"/>
      <c r="H526" s="149"/>
      <c r="I526" s="103"/>
      <c r="J526" s="116" t="str">
        <f t="shared" si="46"/>
        <v/>
      </c>
      <c r="K526" s="89"/>
      <c r="L526" s="93"/>
      <c r="M526" s="90"/>
      <c r="N526" s="104"/>
      <c r="O526" s="105"/>
      <c r="P526" s="81" t="str">
        <f t="shared" si="49"/>
        <v/>
      </c>
      <c r="Q526" s="81" t="str">
        <f t="shared" si="47"/>
        <v/>
      </c>
      <c r="R526" s="95"/>
      <c r="S526" s="95"/>
      <c r="T526" s="130">
        <f>ROUNDDOWN(IF(B526&lt;&gt;"",IF(VLOOKUP(B526,Maßnahmen[#All],5,FALSE)=0,S526*VLOOKUP(B526,Maßnahmen[#All],6,FALSE),MIN(VLOOKUP(B526,Maßnahmen[#All],5,FALSE),S526*VLOOKUP(B526,Maßnahmen[#All],6,FALSE))),S526),2)</f>
        <v>0</v>
      </c>
      <c r="U526" s="137"/>
      <c r="V526" s="104"/>
      <c r="W526" s="139">
        <f>ROUNDDOWN(IF(B526&lt;&gt;"",IF(VLOOKUP(B526,Maßnahmen[#All],5,FALSE)=0,U526*VLOOKUP(B526,Maßnahmen[#All],6,FALSE),MIN(VLOOKUP(B526,Maßnahmen[#All],5,FALSE),U526*VLOOKUP(B526,Maßnahmen[#All],6,FALSE))),U526),2)</f>
        <v>0</v>
      </c>
      <c r="X526" s="182"/>
      <c r="Y526" s="175"/>
      <c r="Z526" s="20">
        <f t="shared" si="50"/>
        <v>100</v>
      </c>
      <c r="AA526">
        <f t="shared" si="48"/>
        <v>0</v>
      </c>
    </row>
    <row r="527" spans="1:27" ht="21" customHeight="1" x14ac:dyDescent="0.25">
      <c r="A527" s="101"/>
      <c r="B527" s="102"/>
      <c r="C527" s="147" t="str">
        <f>IF($B527="","",VLOOKUP($B527,Maßnahmen[],2,FALSE))</f>
        <v/>
      </c>
      <c r="D527" s="147" t="str">
        <f>IF($B527="","",VLOOKUP($B527,Maßnahmen[],3,FALSE))</f>
        <v/>
      </c>
      <c r="E527" s="147" t="str">
        <f>IF($B527="","",VLOOKUP($B527,Maßnahmen[],4,FALSE))</f>
        <v/>
      </c>
      <c r="F527" s="102"/>
      <c r="G527" s="102"/>
      <c r="H527" s="149"/>
      <c r="I527" s="103"/>
      <c r="J527" s="116" t="str">
        <f t="shared" si="46"/>
        <v/>
      </c>
      <c r="K527" s="89"/>
      <c r="L527" s="93"/>
      <c r="M527" s="90"/>
      <c r="N527" s="104"/>
      <c r="O527" s="105"/>
      <c r="P527" s="81" t="str">
        <f t="shared" si="49"/>
        <v/>
      </c>
      <c r="Q527" s="81" t="str">
        <f t="shared" si="47"/>
        <v/>
      </c>
      <c r="R527" s="95"/>
      <c r="S527" s="95"/>
      <c r="T527" s="130">
        <f>ROUNDDOWN(IF(B527&lt;&gt;"",IF(VLOOKUP(B527,Maßnahmen[#All],5,FALSE)=0,S527*VLOOKUP(B527,Maßnahmen[#All],6,FALSE),MIN(VLOOKUP(B527,Maßnahmen[#All],5,FALSE),S527*VLOOKUP(B527,Maßnahmen[#All],6,FALSE))),S527),2)</f>
        <v>0</v>
      </c>
      <c r="U527" s="137"/>
      <c r="V527" s="104"/>
      <c r="W527" s="139">
        <f>ROUNDDOWN(IF(B527&lt;&gt;"",IF(VLOOKUP(B527,Maßnahmen[#All],5,FALSE)=0,U527*VLOOKUP(B527,Maßnahmen[#All],6,FALSE),MIN(VLOOKUP(B527,Maßnahmen[#All],5,FALSE),U527*VLOOKUP(B527,Maßnahmen[#All],6,FALSE))),U527),2)</f>
        <v>0</v>
      </c>
      <c r="X527" s="182"/>
      <c r="Y527" s="175"/>
      <c r="Z527" s="20">
        <f t="shared" si="50"/>
        <v>100</v>
      </c>
      <c r="AA527">
        <f t="shared" si="48"/>
        <v>0</v>
      </c>
    </row>
    <row r="528" spans="1:27" ht="21" customHeight="1" x14ac:dyDescent="0.25">
      <c r="A528" s="101"/>
      <c r="B528" s="102"/>
      <c r="C528" s="147" t="str">
        <f>IF($B528="","",VLOOKUP($B528,Maßnahmen[],2,FALSE))</f>
        <v/>
      </c>
      <c r="D528" s="147" t="str">
        <f>IF($B528="","",VLOOKUP($B528,Maßnahmen[],3,FALSE))</f>
        <v/>
      </c>
      <c r="E528" s="147" t="str">
        <f>IF($B528="","",VLOOKUP($B528,Maßnahmen[],4,FALSE))</f>
        <v/>
      </c>
      <c r="F528" s="102"/>
      <c r="G528" s="102"/>
      <c r="H528" s="149"/>
      <c r="I528" s="103"/>
      <c r="J528" s="116" t="str">
        <f t="shared" si="46"/>
        <v/>
      </c>
      <c r="K528" s="89"/>
      <c r="L528" s="93"/>
      <c r="M528" s="90"/>
      <c r="N528" s="104"/>
      <c r="O528" s="105"/>
      <c r="P528" s="81" t="str">
        <f t="shared" si="49"/>
        <v/>
      </c>
      <c r="Q528" s="81" t="str">
        <f t="shared" si="47"/>
        <v/>
      </c>
      <c r="R528" s="95"/>
      <c r="S528" s="95"/>
      <c r="T528" s="130">
        <f>ROUNDDOWN(IF(B528&lt;&gt;"",IF(VLOOKUP(B528,Maßnahmen[#All],5,FALSE)=0,S528*VLOOKUP(B528,Maßnahmen[#All],6,FALSE),MIN(VLOOKUP(B528,Maßnahmen[#All],5,FALSE),S528*VLOOKUP(B528,Maßnahmen[#All],6,FALSE))),S528),2)</f>
        <v>0</v>
      </c>
      <c r="U528" s="137"/>
      <c r="V528" s="104"/>
      <c r="W528" s="139">
        <f>ROUNDDOWN(IF(B528&lt;&gt;"",IF(VLOOKUP(B528,Maßnahmen[#All],5,FALSE)=0,U528*VLOOKUP(B528,Maßnahmen[#All],6,FALSE),MIN(VLOOKUP(B528,Maßnahmen[#All],5,FALSE),U528*VLOOKUP(B528,Maßnahmen[#All],6,FALSE))),U528),2)</f>
        <v>0</v>
      </c>
      <c r="X528" s="182"/>
      <c r="Y528" s="175"/>
      <c r="Z528" s="20">
        <f t="shared" si="50"/>
        <v>100</v>
      </c>
      <c r="AA528">
        <f t="shared" si="48"/>
        <v>0</v>
      </c>
    </row>
    <row r="529" spans="1:27" ht="21" customHeight="1" x14ac:dyDescent="0.25">
      <c r="A529" s="101"/>
      <c r="B529" s="102"/>
      <c r="C529" s="147" t="str">
        <f>IF($B529="","",VLOOKUP($B529,Maßnahmen[],2,FALSE))</f>
        <v/>
      </c>
      <c r="D529" s="147" t="str">
        <f>IF($B529="","",VLOOKUP($B529,Maßnahmen[],3,FALSE))</f>
        <v/>
      </c>
      <c r="E529" s="147" t="str">
        <f>IF($B529="","",VLOOKUP($B529,Maßnahmen[],4,FALSE))</f>
        <v/>
      </c>
      <c r="F529" s="102"/>
      <c r="G529" s="102"/>
      <c r="H529" s="149"/>
      <c r="I529" s="103"/>
      <c r="J529" s="116" t="str">
        <f t="shared" si="46"/>
        <v/>
      </c>
      <c r="K529" s="89"/>
      <c r="L529" s="93"/>
      <c r="M529" s="90"/>
      <c r="N529" s="104"/>
      <c r="O529" s="105"/>
      <c r="P529" s="81" t="str">
        <f t="shared" si="49"/>
        <v/>
      </c>
      <c r="Q529" s="81" t="str">
        <f t="shared" si="47"/>
        <v/>
      </c>
      <c r="R529" s="95"/>
      <c r="S529" s="95"/>
      <c r="T529" s="130">
        <f>ROUNDDOWN(IF(B529&lt;&gt;"",IF(VLOOKUP(B529,Maßnahmen[#All],5,FALSE)=0,S529*VLOOKUP(B529,Maßnahmen[#All],6,FALSE),MIN(VLOOKUP(B529,Maßnahmen[#All],5,FALSE),S529*VLOOKUP(B529,Maßnahmen[#All],6,FALSE))),S529),2)</f>
        <v>0</v>
      </c>
      <c r="U529" s="137"/>
      <c r="V529" s="104"/>
      <c r="W529" s="139">
        <f>ROUNDDOWN(IF(B529&lt;&gt;"",IF(VLOOKUP(B529,Maßnahmen[#All],5,FALSE)=0,U529*VLOOKUP(B529,Maßnahmen[#All],6,FALSE),MIN(VLOOKUP(B529,Maßnahmen[#All],5,FALSE),U529*VLOOKUP(B529,Maßnahmen[#All],6,FALSE))),U529),2)</f>
        <v>0</v>
      </c>
      <c r="X529" s="182"/>
      <c r="Y529" s="175"/>
      <c r="Z529" s="20">
        <f t="shared" si="50"/>
        <v>100</v>
      </c>
      <c r="AA529">
        <f t="shared" si="48"/>
        <v>0</v>
      </c>
    </row>
    <row r="530" spans="1:27" ht="21" customHeight="1" x14ac:dyDescent="0.25">
      <c r="A530" s="101"/>
      <c r="B530" s="102"/>
      <c r="C530" s="147" t="str">
        <f>IF($B530="","",VLOOKUP($B530,Maßnahmen[],2,FALSE))</f>
        <v/>
      </c>
      <c r="D530" s="147" t="str">
        <f>IF($B530="","",VLOOKUP($B530,Maßnahmen[],3,FALSE))</f>
        <v/>
      </c>
      <c r="E530" s="147" t="str">
        <f>IF($B530="","",VLOOKUP($B530,Maßnahmen[],4,FALSE))</f>
        <v/>
      </c>
      <c r="F530" s="102"/>
      <c r="G530" s="102"/>
      <c r="H530" s="149"/>
      <c r="I530" s="103"/>
      <c r="J530" s="116" t="str">
        <f t="shared" si="46"/>
        <v/>
      </c>
      <c r="K530" s="89"/>
      <c r="L530" s="93"/>
      <c r="M530" s="90"/>
      <c r="N530" s="104"/>
      <c r="O530" s="105"/>
      <c r="P530" s="81" t="str">
        <f t="shared" si="49"/>
        <v/>
      </c>
      <c r="Q530" s="81" t="str">
        <f t="shared" si="47"/>
        <v/>
      </c>
      <c r="R530" s="95"/>
      <c r="S530" s="95"/>
      <c r="T530" s="130">
        <f>ROUNDDOWN(IF(B530&lt;&gt;"",IF(VLOOKUP(B530,Maßnahmen[#All],5,FALSE)=0,S530*VLOOKUP(B530,Maßnahmen[#All],6,FALSE),MIN(VLOOKUP(B530,Maßnahmen[#All],5,FALSE),S530*VLOOKUP(B530,Maßnahmen[#All],6,FALSE))),S530),2)</f>
        <v>0</v>
      </c>
      <c r="U530" s="137"/>
      <c r="V530" s="104"/>
      <c r="W530" s="139">
        <f>ROUNDDOWN(IF(B530&lt;&gt;"",IF(VLOOKUP(B530,Maßnahmen[#All],5,FALSE)=0,U530*VLOOKUP(B530,Maßnahmen[#All],6,FALSE),MIN(VLOOKUP(B530,Maßnahmen[#All],5,FALSE),U530*VLOOKUP(B530,Maßnahmen[#All],6,FALSE))),U530),2)</f>
        <v>0</v>
      </c>
      <c r="X530" s="182"/>
      <c r="Y530" s="175"/>
      <c r="Z530" s="20">
        <f t="shared" si="50"/>
        <v>100</v>
      </c>
      <c r="AA530">
        <f t="shared" si="48"/>
        <v>0</v>
      </c>
    </row>
    <row r="531" spans="1:27" ht="21" customHeight="1" x14ac:dyDescent="0.25">
      <c r="A531" s="101"/>
      <c r="B531" s="102"/>
      <c r="C531" s="147" t="str">
        <f>IF($B531="","",VLOOKUP($B531,Maßnahmen[],2,FALSE))</f>
        <v/>
      </c>
      <c r="D531" s="147" t="str">
        <f>IF($B531="","",VLOOKUP($B531,Maßnahmen[],3,FALSE))</f>
        <v/>
      </c>
      <c r="E531" s="147" t="str">
        <f>IF($B531="","",VLOOKUP($B531,Maßnahmen[],4,FALSE))</f>
        <v/>
      </c>
      <c r="F531" s="102"/>
      <c r="G531" s="102"/>
      <c r="H531" s="149"/>
      <c r="I531" s="103"/>
      <c r="J531" s="116" t="str">
        <f t="shared" si="46"/>
        <v/>
      </c>
      <c r="K531" s="89"/>
      <c r="L531" s="93"/>
      <c r="M531" s="90"/>
      <c r="N531" s="104"/>
      <c r="O531" s="105"/>
      <c r="P531" s="81" t="str">
        <f t="shared" si="49"/>
        <v/>
      </c>
      <c r="Q531" s="81" t="str">
        <f t="shared" si="47"/>
        <v/>
      </c>
      <c r="R531" s="95"/>
      <c r="S531" s="95"/>
      <c r="T531" s="130">
        <f>ROUNDDOWN(IF(B531&lt;&gt;"",IF(VLOOKUP(B531,Maßnahmen[#All],5,FALSE)=0,S531*VLOOKUP(B531,Maßnahmen[#All],6,FALSE),MIN(VLOOKUP(B531,Maßnahmen[#All],5,FALSE),S531*VLOOKUP(B531,Maßnahmen[#All],6,FALSE))),S531),2)</f>
        <v>0</v>
      </c>
      <c r="U531" s="137"/>
      <c r="V531" s="104"/>
      <c r="W531" s="139">
        <f>ROUNDDOWN(IF(B531&lt;&gt;"",IF(VLOOKUP(B531,Maßnahmen[#All],5,FALSE)=0,U531*VLOOKUP(B531,Maßnahmen[#All],6,FALSE),MIN(VLOOKUP(B531,Maßnahmen[#All],5,FALSE),U531*VLOOKUP(B531,Maßnahmen[#All],6,FALSE))),U531),2)</f>
        <v>0</v>
      </c>
      <c r="X531" s="182"/>
      <c r="Y531" s="175"/>
      <c r="Z531" s="20">
        <f t="shared" si="50"/>
        <v>100</v>
      </c>
      <c r="AA531">
        <f t="shared" si="48"/>
        <v>0</v>
      </c>
    </row>
    <row r="532" spans="1:27" ht="21" customHeight="1" x14ac:dyDescent="0.25">
      <c r="A532" s="101"/>
      <c r="B532" s="102"/>
      <c r="C532" s="147" t="str">
        <f>IF($B532="","",VLOOKUP($B532,Maßnahmen[],2,FALSE))</f>
        <v/>
      </c>
      <c r="D532" s="147" t="str">
        <f>IF($B532="","",VLOOKUP($B532,Maßnahmen[],3,FALSE))</f>
        <v/>
      </c>
      <c r="E532" s="147" t="str">
        <f>IF($B532="","",VLOOKUP($B532,Maßnahmen[],4,FALSE))</f>
        <v/>
      </c>
      <c r="F532" s="102"/>
      <c r="G532" s="102"/>
      <c r="H532" s="149"/>
      <c r="I532" s="103"/>
      <c r="J532" s="116" t="str">
        <f t="shared" si="46"/>
        <v/>
      </c>
      <c r="K532" s="89"/>
      <c r="L532" s="93"/>
      <c r="M532" s="90"/>
      <c r="N532" s="104"/>
      <c r="O532" s="105"/>
      <c r="P532" s="81" t="str">
        <f t="shared" si="49"/>
        <v/>
      </c>
      <c r="Q532" s="81" t="str">
        <f t="shared" si="47"/>
        <v/>
      </c>
      <c r="R532" s="95"/>
      <c r="S532" s="95"/>
      <c r="T532" s="130">
        <f>ROUNDDOWN(IF(B532&lt;&gt;"",IF(VLOOKUP(B532,Maßnahmen[#All],5,FALSE)=0,S532*VLOOKUP(B532,Maßnahmen[#All],6,FALSE),MIN(VLOOKUP(B532,Maßnahmen[#All],5,FALSE),S532*VLOOKUP(B532,Maßnahmen[#All],6,FALSE))),S532),2)</f>
        <v>0</v>
      </c>
      <c r="U532" s="137"/>
      <c r="V532" s="104"/>
      <c r="W532" s="139">
        <f>ROUNDDOWN(IF(B532&lt;&gt;"",IF(VLOOKUP(B532,Maßnahmen[#All],5,FALSE)=0,U532*VLOOKUP(B532,Maßnahmen[#All],6,FALSE),MIN(VLOOKUP(B532,Maßnahmen[#All],5,FALSE),U532*VLOOKUP(B532,Maßnahmen[#All],6,FALSE))),U532),2)</f>
        <v>0</v>
      </c>
      <c r="X532" s="182"/>
      <c r="Y532" s="175"/>
      <c r="Z532" s="20">
        <f t="shared" si="50"/>
        <v>100</v>
      </c>
      <c r="AA532">
        <f t="shared" si="48"/>
        <v>0</v>
      </c>
    </row>
    <row r="533" spans="1:27" ht="21" customHeight="1" x14ac:dyDescent="0.25">
      <c r="A533" s="101"/>
      <c r="B533" s="102"/>
      <c r="C533" s="147" t="str">
        <f>IF($B533="","",VLOOKUP($B533,Maßnahmen[],2,FALSE))</f>
        <v/>
      </c>
      <c r="D533" s="147" t="str">
        <f>IF($B533="","",VLOOKUP($B533,Maßnahmen[],3,FALSE))</f>
        <v/>
      </c>
      <c r="E533" s="147" t="str">
        <f>IF($B533="","",VLOOKUP($B533,Maßnahmen[],4,FALSE))</f>
        <v/>
      </c>
      <c r="F533" s="102"/>
      <c r="G533" s="102"/>
      <c r="H533" s="149"/>
      <c r="I533" s="103"/>
      <c r="J533" s="116" t="str">
        <f t="shared" si="46"/>
        <v/>
      </c>
      <c r="K533" s="89"/>
      <c r="L533" s="93"/>
      <c r="M533" s="90"/>
      <c r="N533" s="104"/>
      <c r="O533" s="105"/>
      <c r="P533" s="81" t="str">
        <f t="shared" si="49"/>
        <v/>
      </c>
      <c r="Q533" s="81" t="str">
        <f t="shared" si="47"/>
        <v/>
      </c>
      <c r="R533" s="95"/>
      <c r="S533" s="95"/>
      <c r="T533" s="130">
        <f>ROUNDDOWN(IF(B533&lt;&gt;"",IF(VLOOKUP(B533,Maßnahmen[#All],5,FALSE)=0,S533*VLOOKUP(B533,Maßnahmen[#All],6,FALSE),MIN(VLOOKUP(B533,Maßnahmen[#All],5,FALSE),S533*VLOOKUP(B533,Maßnahmen[#All],6,FALSE))),S533),2)</f>
        <v>0</v>
      </c>
      <c r="U533" s="137"/>
      <c r="V533" s="104"/>
      <c r="W533" s="139">
        <f>ROUNDDOWN(IF(B533&lt;&gt;"",IF(VLOOKUP(B533,Maßnahmen[#All],5,FALSE)=0,U533*VLOOKUP(B533,Maßnahmen[#All],6,FALSE),MIN(VLOOKUP(B533,Maßnahmen[#All],5,FALSE),U533*VLOOKUP(B533,Maßnahmen[#All],6,FALSE))),U533),2)</f>
        <v>0</v>
      </c>
      <c r="X533" s="182"/>
      <c r="Y533" s="175"/>
      <c r="Z533" s="20">
        <f t="shared" si="50"/>
        <v>100</v>
      </c>
      <c r="AA533">
        <f t="shared" si="48"/>
        <v>0</v>
      </c>
    </row>
    <row r="534" spans="1:27" ht="21" customHeight="1" x14ac:dyDescent="0.25">
      <c r="A534" s="101"/>
      <c r="B534" s="102"/>
      <c r="C534" s="147" t="str">
        <f>IF($B534="","",VLOOKUP($B534,Maßnahmen[],2,FALSE))</f>
        <v/>
      </c>
      <c r="D534" s="147" t="str">
        <f>IF($B534="","",VLOOKUP($B534,Maßnahmen[],3,FALSE))</f>
        <v/>
      </c>
      <c r="E534" s="147" t="str">
        <f>IF($B534="","",VLOOKUP($B534,Maßnahmen[],4,FALSE))</f>
        <v/>
      </c>
      <c r="F534" s="102"/>
      <c r="G534" s="102"/>
      <c r="H534" s="149"/>
      <c r="I534" s="103"/>
      <c r="J534" s="116" t="str">
        <f t="shared" si="46"/>
        <v/>
      </c>
      <c r="K534" s="89"/>
      <c r="L534" s="93"/>
      <c r="M534" s="90"/>
      <c r="N534" s="104"/>
      <c r="O534" s="105"/>
      <c r="P534" s="81" t="str">
        <f t="shared" si="49"/>
        <v/>
      </c>
      <c r="Q534" s="81" t="str">
        <f t="shared" si="47"/>
        <v/>
      </c>
      <c r="R534" s="95"/>
      <c r="S534" s="95"/>
      <c r="T534" s="130">
        <f>ROUNDDOWN(IF(B534&lt;&gt;"",IF(VLOOKUP(B534,Maßnahmen[#All],5,FALSE)=0,S534*VLOOKUP(B534,Maßnahmen[#All],6,FALSE),MIN(VLOOKUP(B534,Maßnahmen[#All],5,FALSE),S534*VLOOKUP(B534,Maßnahmen[#All],6,FALSE))),S534),2)</f>
        <v>0</v>
      </c>
      <c r="U534" s="137"/>
      <c r="V534" s="104"/>
      <c r="W534" s="139">
        <f>ROUNDDOWN(IF(B534&lt;&gt;"",IF(VLOOKUP(B534,Maßnahmen[#All],5,FALSE)=0,U534*VLOOKUP(B534,Maßnahmen[#All],6,FALSE),MIN(VLOOKUP(B534,Maßnahmen[#All],5,FALSE),U534*VLOOKUP(B534,Maßnahmen[#All],6,FALSE))),U534),2)</f>
        <v>0</v>
      </c>
      <c r="X534" s="182"/>
      <c r="Y534" s="175"/>
      <c r="Z534" s="20">
        <f t="shared" si="50"/>
        <v>100</v>
      </c>
      <c r="AA534">
        <f t="shared" si="48"/>
        <v>0</v>
      </c>
    </row>
    <row r="535" spans="1:27" ht="21" customHeight="1" x14ac:dyDescent="0.25">
      <c r="A535" s="101"/>
      <c r="B535" s="102"/>
      <c r="C535" s="147" t="str">
        <f>IF($B535="","",VLOOKUP($B535,Maßnahmen[],2,FALSE))</f>
        <v/>
      </c>
      <c r="D535" s="147" t="str">
        <f>IF($B535="","",VLOOKUP($B535,Maßnahmen[],3,FALSE))</f>
        <v/>
      </c>
      <c r="E535" s="147" t="str">
        <f>IF($B535="","",VLOOKUP($B535,Maßnahmen[],4,FALSE))</f>
        <v/>
      </c>
      <c r="F535" s="102"/>
      <c r="G535" s="102"/>
      <c r="H535" s="149"/>
      <c r="I535" s="103"/>
      <c r="J535" s="116" t="str">
        <f t="shared" si="46"/>
        <v/>
      </c>
      <c r="K535" s="89"/>
      <c r="L535" s="93"/>
      <c r="M535" s="90"/>
      <c r="N535" s="104"/>
      <c r="O535" s="105"/>
      <c r="P535" s="81" t="str">
        <f t="shared" si="49"/>
        <v/>
      </c>
      <c r="Q535" s="81" t="str">
        <f t="shared" si="47"/>
        <v/>
      </c>
      <c r="R535" s="95"/>
      <c r="S535" s="95"/>
      <c r="T535" s="130">
        <f>ROUNDDOWN(IF(B535&lt;&gt;"",IF(VLOOKUP(B535,Maßnahmen[#All],5,FALSE)=0,S535*VLOOKUP(B535,Maßnahmen[#All],6,FALSE),MIN(VLOOKUP(B535,Maßnahmen[#All],5,FALSE),S535*VLOOKUP(B535,Maßnahmen[#All],6,FALSE))),S535),2)</f>
        <v>0</v>
      </c>
      <c r="U535" s="137"/>
      <c r="V535" s="104"/>
      <c r="W535" s="139">
        <f>ROUNDDOWN(IF(B535&lt;&gt;"",IF(VLOOKUP(B535,Maßnahmen[#All],5,FALSE)=0,U535*VLOOKUP(B535,Maßnahmen[#All],6,FALSE),MIN(VLOOKUP(B535,Maßnahmen[#All],5,FALSE),U535*VLOOKUP(B535,Maßnahmen[#All],6,FALSE))),U535),2)</f>
        <v>0</v>
      </c>
      <c r="X535" s="182"/>
      <c r="Y535" s="175"/>
      <c r="Z535" s="20">
        <f t="shared" si="50"/>
        <v>100</v>
      </c>
      <c r="AA535">
        <f t="shared" si="48"/>
        <v>0</v>
      </c>
    </row>
    <row r="536" spans="1:27" ht="21" customHeight="1" x14ac:dyDescent="0.25">
      <c r="A536" s="101"/>
      <c r="B536" s="102"/>
      <c r="C536" s="147" t="str">
        <f>IF($B536="","",VLOOKUP($B536,Maßnahmen[],2,FALSE))</f>
        <v/>
      </c>
      <c r="D536" s="147" t="str">
        <f>IF($B536="","",VLOOKUP($B536,Maßnahmen[],3,FALSE))</f>
        <v/>
      </c>
      <c r="E536" s="147" t="str">
        <f>IF($B536="","",VLOOKUP($B536,Maßnahmen[],4,FALSE))</f>
        <v/>
      </c>
      <c r="F536" s="102"/>
      <c r="G536" s="102"/>
      <c r="H536" s="149"/>
      <c r="I536" s="103"/>
      <c r="J536" s="116" t="str">
        <f t="shared" si="46"/>
        <v/>
      </c>
      <c r="K536" s="89"/>
      <c r="L536" s="93"/>
      <c r="M536" s="90"/>
      <c r="N536" s="104"/>
      <c r="O536" s="105"/>
      <c r="P536" s="81" t="str">
        <f t="shared" si="49"/>
        <v/>
      </c>
      <c r="Q536" s="81" t="str">
        <f t="shared" si="47"/>
        <v/>
      </c>
      <c r="R536" s="95"/>
      <c r="S536" s="95"/>
      <c r="T536" s="130">
        <f>ROUNDDOWN(IF(B536&lt;&gt;"",IF(VLOOKUP(B536,Maßnahmen[#All],5,FALSE)=0,S536*VLOOKUP(B536,Maßnahmen[#All],6,FALSE),MIN(VLOOKUP(B536,Maßnahmen[#All],5,FALSE),S536*VLOOKUP(B536,Maßnahmen[#All],6,FALSE))),S536),2)</f>
        <v>0</v>
      </c>
      <c r="U536" s="137"/>
      <c r="V536" s="104"/>
      <c r="W536" s="139">
        <f>ROUNDDOWN(IF(B536&lt;&gt;"",IF(VLOOKUP(B536,Maßnahmen[#All],5,FALSE)=0,U536*VLOOKUP(B536,Maßnahmen[#All],6,FALSE),MIN(VLOOKUP(B536,Maßnahmen[#All],5,FALSE),U536*VLOOKUP(B536,Maßnahmen[#All],6,FALSE))),U536),2)</f>
        <v>0</v>
      </c>
      <c r="X536" s="182"/>
      <c r="Y536" s="175"/>
      <c r="Z536" s="20">
        <f t="shared" si="50"/>
        <v>100</v>
      </c>
      <c r="AA536">
        <f t="shared" si="48"/>
        <v>0</v>
      </c>
    </row>
    <row r="537" spans="1:27" ht="21" customHeight="1" x14ac:dyDescent="0.25">
      <c r="A537" s="101"/>
      <c r="B537" s="102"/>
      <c r="C537" s="147" t="str">
        <f>IF($B537="","",VLOOKUP($B537,Maßnahmen[],2,FALSE))</f>
        <v/>
      </c>
      <c r="D537" s="147" t="str">
        <f>IF($B537="","",VLOOKUP($B537,Maßnahmen[],3,FALSE))</f>
        <v/>
      </c>
      <c r="E537" s="147" t="str">
        <f>IF($B537="","",VLOOKUP($B537,Maßnahmen[],4,FALSE))</f>
        <v/>
      </c>
      <c r="F537" s="102"/>
      <c r="G537" s="102"/>
      <c r="H537" s="149"/>
      <c r="I537" s="103"/>
      <c r="J537" s="116" t="str">
        <f t="shared" si="46"/>
        <v/>
      </c>
      <c r="K537" s="89"/>
      <c r="L537" s="93"/>
      <c r="M537" s="90"/>
      <c r="N537" s="104"/>
      <c r="O537" s="105"/>
      <c r="P537" s="81" t="str">
        <f t="shared" si="49"/>
        <v/>
      </c>
      <c r="Q537" s="81" t="str">
        <f t="shared" si="47"/>
        <v/>
      </c>
      <c r="R537" s="95"/>
      <c r="S537" s="95"/>
      <c r="T537" s="130">
        <f>ROUNDDOWN(IF(B537&lt;&gt;"",IF(VLOOKUP(B537,Maßnahmen[#All],5,FALSE)=0,S537*VLOOKUP(B537,Maßnahmen[#All],6,FALSE),MIN(VLOOKUP(B537,Maßnahmen[#All],5,FALSE),S537*VLOOKUP(B537,Maßnahmen[#All],6,FALSE))),S537),2)</f>
        <v>0</v>
      </c>
      <c r="U537" s="137"/>
      <c r="V537" s="104"/>
      <c r="W537" s="139">
        <f>ROUNDDOWN(IF(B537&lt;&gt;"",IF(VLOOKUP(B537,Maßnahmen[#All],5,FALSE)=0,U537*VLOOKUP(B537,Maßnahmen[#All],6,FALSE),MIN(VLOOKUP(B537,Maßnahmen[#All],5,FALSE),U537*VLOOKUP(B537,Maßnahmen[#All],6,FALSE))),U537),2)</f>
        <v>0</v>
      </c>
      <c r="X537" s="182"/>
      <c r="Y537" s="175"/>
      <c r="Z537" s="20">
        <f t="shared" si="50"/>
        <v>100</v>
      </c>
      <c r="AA537">
        <f t="shared" si="48"/>
        <v>0</v>
      </c>
    </row>
    <row r="538" spans="1:27" ht="21" customHeight="1" x14ac:dyDescent="0.25">
      <c r="A538" s="101"/>
      <c r="B538" s="102"/>
      <c r="C538" s="147" t="str">
        <f>IF($B538="","",VLOOKUP($B538,Maßnahmen[],2,FALSE))</f>
        <v/>
      </c>
      <c r="D538" s="147" t="str">
        <f>IF($B538="","",VLOOKUP($B538,Maßnahmen[],3,FALSE))</f>
        <v/>
      </c>
      <c r="E538" s="147" t="str">
        <f>IF($B538="","",VLOOKUP($B538,Maßnahmen[],4,FALSE))</f>
        <v/>
      </c>
      <c r="F538" s="102"/>
      <c r="G538" s="102"/>
      <c r="H538" s="149"/>
      <c r="I538" s="103"/>
      <c r="J538" s="116" t="str">
        <f t="shared" si="46"/>
        <v/>
      </c>
      <c r="K538" s="89"/>
      <c r="L538" s="93"/>
      <c r="M538" s="90"/>
      <c r="N538" s="104"/>
      <c r="O538" s="105"/>
      <c r="P538" s="81" t="str">
        <f t="shared" si="49"/>
        <v/>
      </c>
      <c r="Q538" s="81" t="str">
        <f t="shared" si="47"/>
        <v/>
      </c>
      <c r="R538" s="95"/>
      <c r="S538" s="95"/>
      <c r="T538" s="130">
        <f>ROUNDDOWN(IF(B538&lt;&gt;"",IF(VLOOKUP(B538,Maßnahmen[#All],5,FALSE)=0,S538*VLOOKUP(B538,Maßnahmen[#All],6,FALSE),MIN(VLOOKUP(B538,Maßnahmen[#All],5,FALSE),S538*VLOOKUP(B538,Maßnahmen[#All],6,FALSE))),S538),2)</f>
        <v>0</v>
      </c>
      <c r="U538" s="137"/>
      <c r="V538" s="104"/>
      <c r="W538" s="139">
        <f>ROUNDDOWN(IF(B538&lt;&gt;"",IF(VLOOKUP(B538,Maßnahmen[#All],5,FALSE)=0,U538*VLOOKUP(B538,Maßnahmen[#All],6,FALSE),MIN(VLOOKUP(B538,Maßnahmen[#All],5,FALSE),U538*VLOOKUP(B538,Maßnahmen[#All],6,FALSE))),U538),2)</f>
        <v>0</v>
      </c>
      <c r="X538" s="182"/>
      <c r="Y538" s="175"/>
      <c r="Z538" s="20">
        <f t="shared" si="50"/>
        <v>100</v>
      </c>
      <c r="AA538">
        <f t="shared" si="48"/>
        <v>0</v>
      </c>
    </row>
    <row r="539" spans="1:27" ht="21" customHeight="1" x14ac:dyDescent="0.25">
      <c r="A539" s="101"/>
      <c r="B539" s="102"/>
      <c r="C539" s="147" t="str">
        <f>IF($B539="","",VLOOKUP($B539,Maßnahmen[],2,FALSE))</f>
        <v/>
      </c>
      <c r="D539" s="147" t="str">
        <f>IF($B539="","",VLOOKUP($B539,Maßnahmen[],3,FALSE))</f>
        <v/>
      </c>
      <c r="E539" s="147" t="str">
        <f>IF($B539="","",VLOOKUP($B539,Maßnahmen[],4,FALSE))</f>
        <v/>
      </c>
      <c r="F539" s="102"/>
      <c r="G539" s="102"/>
      <c r="H539" s="149"/>
      <c r="I539" s="103"/>
      <c r="J539" s="116" t="str">
        <f t="shared" si="46"/>
        <v/>
      </c>
      <c r="K539" s="89"/>
      <c r="L539" s="93"/>
      <c r="M539" s="90"/>
      <c r="N539" s="104"/>
      <c r="O539" s="105"/>
      <c r="P539" s="81" t="str">
        <f t="shared" si="49"/>
        <v/>
      </c>
      <c r="Q539" s="81" t="str">
        <f t="shared" si="47"/>
        <v/>
      </c>
      <c r="R539" s="95"/>
      <c r="S539" s="95"/>
      <c r="T539" s="130">
        <f>ROUNDDOWN(IF(B539&lt;&gt;"",IF(VLOOKUP(B539,Maßnahmen[#All],5,FALSE)=0,S539*VLOOKUP(B539,Maßnahmen[#All],6,FALSE),MIN(VLOOKUP(B539,Maßnahmen[#All],5,FALSE),S539*VLOOKUP(B539,Maßnahmen[#All],6,FALSE))),S539),2)</f>
        <v>0</v>
      </c>
      <c r="U539" s="137"/>
      <c r="V539" s="104"/>
      <c r="W539" s="139">
        <f>ROUNDDOWN(IF(B539&lt;&gt;"",IF(VLOOKUP(B539,Maßnahmen[#All],5,FALSE)=0,U539*VLOOKUP(B539,Maßnahmen[#All],6,FALSE),MIN(VLOOKUP(B539,Maßnahmen[#All],5,FALSE),U539*VLOOKUP(B539,Maßnahmen[#All],6,FALSE))),U539),2)</f>
        <v>0</v>
      </c>
      <c r="X539" s="182"/>
      <c r="Y539" s="175"/>
      <c r="Z539" s="20">
        <f t="shared" si="50"/>
        <v>100</v>
      </c>
      <c r="AA539">
        <f t="shared" si="48"/>
        <v>0</v>
      </c>
    </row>
    <row r="540" spans="1:27" ht="21" customHeight="1" x14ac:dyDescent="0.25">
      <c r="A540" s="101"/>
      <c r="B540" s="102"/>
      <c r="C540" s="147" t="str">
        <f>IF($B540="","",VLOOKUP($B540,Maßnahmen[],2,FALSE))</f>
        <v/>
      </c>
      <c r="D540" s="147" t="str">
        <f>IF($B540="","",VLOOKUP($B540,Maßnahmen[],3,FALSE))</f>
        <v/>
      </c>
      <c r="E540" s="147" t="str">
        <f>IF($B540="","",VLOOKUP($B540,Maßnahmen[],4,FALSE))</f>
        <v/>
      </c>
      <c r="F540" s="102"/>
      <c r="G540" s="102"/>
      <c r="H540" s="149"/>
      <c r="I540" s="103"/>
      <c r="J540" s="116" t="str">
        <f t="shared" si="46"/>
        <v/>
      </c>
      <c r="K540" s="89"/>
      <c r="L540" s="93"/>
      <c r="M540" s="90"/>
      <c r="N540" s="104"/>
      <c r="O540" s="105"/>
      <c r="P540" s="81" t="str">
        <f t="shared" si="49"/>
        <v/>
      </c>
      <c r="Q540" s="81" t="str">
        <f t="shared" si="47"/>
        <v/>
      </c>
      <c r="R540" s="95"/>
      <c r="S540" s="95"/>
      <c r="T540" s="130">
        <f>ROUNDDOWN(IF(B540&lt;&gt;"",IF(VLOOKUP(B540,Maßnahmen[#All],5,FALSE)=0,S540*VLOOKUP(B540,Maßnahmen[#All],6,FALSE),MIN(VLOOKUP(B540,Maßnahmen[#All],5,FALSE),S540*VLOOKUP(B540,Maßnahmen[#All],6,FALSE))),S540),2)</f>
        <v>0</v>
      </c>
      <c r="U540" s="137"/>
      <c r="V540" s="104"/>
      <c r="W540" s="139">
        <f>ROUNDDOWN(IF(B540&lt;&gt;"",IF(VLOOKUP(B540,Maßnahmen[#All],5,FALSE)=0,U540*VLOOKUP(B540,Maßnahmen[#All],6,FALSE),MIN(VLOOKUP(B540,Maßnahmen[#All],5,FALSE),U540*VLOOKUP(B540,Maßnahmen[#All],6,FALSE))),U540),2)</f>
        <v>0</v>
      </c>
      <c r="X540" s="182"/>
      <c r="Y540" s="175"/>
      <c r="Z540" s="20">
        <f t="shared" si="50"/>
        <v>100</v>
      </c>
      <c r="AA540">
        <f t="shared" si="48"/>
        <v>0</v>
      </c>
    </row>
    <row r="541" spans="1:27" ht="21" customHeight="1" x14ac:dyDescent="0.25">
      <c r="A541" s="101"/>
      <c r="B541" s="102"/>
      <c r="C541" s="147" t="str">
        <f>IF($B541="","",VLOOKUP($B541,Maßnahmen[],2,FALSE))</f>
        <v/>
      </c>
      <c r="D541" s="147" t="str">
        <f>IF($B541="","",VLOOKUP($B541,Maßnahmen[],3,FALSE))</f>
        <v/>
      </c>
      <c r="E541" s="147" t="str">
        <f>IF($B541="","",VLOOKUP($B541,Maßnahmen[],4,FALSE))</f>
        <v/>
      </c>
      <c r="F541" s="102"/>
      <c r="G541" s="102"/>
      <c r="H541" s="149"/>
      <c r="I541" s="103"/>
      <c r="J541" s="116" t="str">
        <f t="shared" si="46"/>
        <v/>
      </c>
      <c r="K541" s="89"/>
      <c r="L541" s="93"/>
      <c r="M541" s="90"/>
      <c r="N541" s="104"/>
      <c r="O541" s="105"/>
      <c r="P541" s="81" t="str">
        <f t="shared" si="49"/>
        <v/>
      </c>
      <c r="Q541" s="81" t="str">
        <f t="shared" si="47"/>
        <v/>
      </c>
      <c r="R541" s="95"/>
      <c r="S541" s="95"/>
      <c r="T541" s="130">
        <f>ROUNDDOWN(IF(B541&lt;&gt;"",IF(VLOOKUP(B541,Maßnahmen[#All],5,FALSE)=0,S541*VLOOKUP(B541,Maßnahmen[#All],6,FALSE),MIN(VLOOKUP(B541,Maßnahmen[#All],5,FALSE),S541*VLOOKUP(B541,Maßnahmen[#All],6,FALSE))),S541),2)</f>
        <v>0</v>
      </c>
      <c r="U541" s="137"/>
      <c r="V541" s="104"/>
      <c r="W541" s="139">
        <f>ROUNDDOWN(IF(B541&lt;&gt;"",IF(VLOOKUP(B541,Maßnahmen[#All],5,FALSE)=0,U541*VLOOKUP(B541,Maßnahmen[#All],6,FALSE),MIN(VLOOKUP(B541,Maßnahmen[#All],5,FALSE),U541*VLOOKUP(B541,Maßnahmen[#All],6,FALSE))),U541),2)</f>
        <v>0</v>
      </c>
      <c r="X541" s="182"/>
      <c r="Y541" s="175"/>
      <c r="Z541" s="20">
        <f t="shared" si="50"/>
        <v>100</v>
      </c>
      <c r="AA541">
        <f t="shared" si="48"/>
        <v>0</v>
      </c>
    </row>
    <row r="542" spans="1:27" ht="21" customHeight="1" x14ac:dyDescent="0.25">
      <c r="A542" s="101"/>
      <c r="B542" s="102"/>
      <c r="C542" s="147" t="str">
        <f>IF($B542="","",VLOOKUP($B542,Maßnahmen[],2,FALSE))</f>
        <v/>
      </c>
      <c r="D542" s="147" t="str">
        <f>IF($B542="","",VLOOKUP($B542,Maßnahmen[],3,FALSE))</f>
        <v/>
      </c>
      <c r="E542" s="147" t="str">
        <f>IF($B542="","",VLOOKUP($B542,Maßnahmen[],4,FALSE))</f>
        <v/>
      </c>
      <c r="F542" s="102"/>
      <c r="G542" s="102"/>
      <c r="H542" s="149"/>
      <c r="I542" s="103"/>
      <c r="J542" s="116" t="str">
        <f t="shared" si="46"/>
        <v/>
      </c>
      <c r="K542" s="89"/>
      <c r="L542" s="93"/>
      <c r="M542" s="90"/>
      <c r="N542" s="104"/>
      <c r="O542" s="105"/>
      <c r="P542" s="81" t="str">
        <f t="shared" si="49"/>
        <v/>
      </c>
      <c r="Q542" s="81" t="str">
        <f t="shared" si="47"/>
        <v/>
      </c>
      <c r="R542" s="95"/>
      <c r="S542" s="95"/>
      <c r="T542" s="130">
        <f>ROUNDDOWN(IF(B542&lt;&gt;"",IF(VLOOKUP(B542,Maßnahmen[#All],5,FALSE)=0,S542*VLOOKUP(B542,Maßnahmen[#All],6,FALSE),MIN(VLOOKUP(B542,Maßnahmen[#All],5,FALSE),S542*VLOOKUP(B542,Maßnahmen[#All],6,FALSE))),S542),2)</f>
        <v>0</v>
      </c>
      <c r="U542" s="137"/>
      <c r="V542" s="104"/>
      <c r="W542" s="139">
        <f>ROUNDDOWN(IF(B542&lt;&gt;"",IF(VLOOKUP(B542,Maßnahmen[#All],5,FALSE)=0,U542*VLOOKUP(B542,Maßnahmen[#All],6,FALSE),MIN(VLOOKUP(B542,Maßnahmen[#All],5,FALSE),U542*VLOOKUP(B542,Maßnahmen[#All],6,FALSE))),U542),2)</f>
        <v>0</v>
      </c>
      <c r="X542" s="182"/>
      <c r="Y542" s="175"/>
      <c r="Z542" s="20">
        <f t="shared" si="50"/>
        <v>100</v>
      </c>
      <c r="AA542">
        <f t="shared" si="48"/>
        <v>0</v>
      </c>
    </row>
    <row r="543" spans="1:27" ht="21" customHeight="1" x14ac:dyDescent="0.25">
      <c r="A543" s="101"/>
      <c r="B543" s="102"/>
      <c r="C543" s="147" t="str">
        <f>IF($B543="","",VLOOKUP($B543,Maßnahmen[],2,FALSE))</f>
        <v/>
      </c>
      <c r="D543" s="147" t="str">
        <f>IF($B543="","",VLOOKUP($B543,Maßnahmen[],3,FALSE))</f>
        <v/>
      </c>
      <c r="E543" s="147" t="str">
        <f>IF($B543="","",VLOOKUP($B543,Maßnahmen[],4,FALSE))</f>
        <v/>
      </c>
      <c r="F543" s="102"/>
      <c r="G543" s="102"/>
      <c r="H543" s="149"/>
      <c r="I543" s="103"/>
      <c r="J543" s="116" t="str">
        <f t="shared" si="46"/>
        <v/>
      </c>
      <c r="K543" s="89"/>
      <c r="L543" s="93"/>
      <c r="M543" s="90"/>
      <c r="N543" s="104"/>
      <c r="O543" s="105"/>
      <c r="P543" s="81" t="str">
        <f t="shared" si="49"/>
        <v/>
      </c>
      <c r="Q543" s="81" t="str">
        <f t="shared" si="47"/>
        <v/>
      </c>
      <c r="R543" s="95"/>
      <c r="S543" s="95"/>
      <c r="T543" s="130">
        <f>ROUNDDOWN(IF(B543&lt;&gt;"",IF(VLOOKUP(B543,Maßnahmen[#All],5,FALSE)=0,S543*VLOOKUP(B543,Maßnahmen[#All],6,FALSE),MIN(VLOOKUP(B543,Maßnahmen[#All],5,FALSE),S543*VLOOKUP(B543,Maßnahmen[#All],6,FALSE))),S543),2)</f>
        <v>0</v>
      </c>
      <c r="U543" s="137"/>
      <c r="V543" s="104"/>
      <c r="W543" s="139">
        <f>ROUNDDOWN(IF(B543&lt;&gt;"",IF(VLOOKUP(B543,Maßnahmen[#All],5,FALSE)=0,U543*VLOOKUP(B543,Maßnahmen[#All],6,FALSE),MIN(VLOOKUP(B543,Maßnahmen[#All],5,FALSE),U543*VLOOKUP(B543,Maßnahmen[#All],6,FALSE))),U543),2)</f>
        <v>0</v>
      </c>
      <c r="X543" s="182"/>
      <c r="Y543" s="175"/>
      <c r="Z543" s="20">
        <f t="shared" si="50"/>
        <v>100</v>
      </c>
      <c r="AA543">
        <f t="shared" si="48"/>
        <v>0</v>
      </c>
    </row>
    <row r="544" spans="1:27" ht="21" customHeight="1" x14ac:dyDescent="0.25">
      <c r="A544" s="101"/>
      <c r="B544" s="102"/>
      <c r="C544" s="147" t="str">
        <f>IF($B544="","",VLOOKUP($B544,Maßnahmen[],2,FALSE))</f>
        <v/>
      </c>
      <c r="D544" s="147" t="str">
        <f>IF($B544="","",VLOOKUP($B544,Maßnahmen[],3,FALSE))</f>
        <v/>
      </c>
      <c r="E544" s="147" t="str">
        <f>IF($B544="","",VLOOKUP($B544,Maßnahmen[],4,FALSE))</f>
        <v/>
      </c>
      <c r="F544" s="102"/>
      <c r="G544" s="102"/>
      <c r="H544" s="149"/>
      <c r="I544" s="103"/>
      <c r="J544" s="116" t="str">
        <f t="shared" si="46"/>
        <v/>
      </c>
      <c r="K544" s="89"/>
      <c r="L544" s="93"/>
      <c r="M544" s="90"/>
      <c r="N544" s="104"/>
      <c r="O544" s="105"/>
      <c r="P544" s="81" t="str">
        <f t="shared" si="49"/>
        <v/>
      </c>
      <c r="Q544" s="81" t="str">
        <f t="shared" si="47"/>
        <v/>
      </c>
      <c r="R544" s="95"/>
      <c r="S544" s="95"/>
      <c r="T544" s="130">
        <f>ROUNDDOWN(IF(B544&lt;&gt;"",IF(VLOOKUP(B544,Maßnahmen[#All],5,FALSE)=0,S544*VLOOKUP(B544,Maßnahmen[#All],6,FALSE),MIN(VLOOKUP(B544,Maßnahmen[#All],5,FALSE),S544*VLOOKUP(B544,Maßnahmen[#All],6,FALSE))),S544),2)</f>
        <v>0</v>
      </c>
      <c r="U544" s="137"/>
      <c r="V544" s="104"/>
      <c r="W544" s="139">
        <f>ROUNDDOWN(IF(B544&lt;&gt;"",IF(VLOOKUP(B544,Maßnahmen[#All],5,FALSE)=0,U544*VLOOKUP(B544,Maßnahmen[#All],6,FALSE),MIN(VLOOKUP(B544,Maßnahmen[#All],5,FALSE),U544*VLOOKUP(B544,Maßnahmen[#All],6,FALSE))),U544),2)</f>
        <v>0</v>
      </c>
      <c r="X544" s="182"/>
      <c r="Y544" s="175"/>
      <c r="Z544" s="20">
        <f t="shared" si="50"/>
        <v>100</v>
      </c>
      <c r="AA544">
        <f t="shared" si="48"/>
        <v>0</v>
      </c>
    </row>
    <row r="545" spans="1:27" ht="21" customHeight="1" x14ac:dyDescent="0.25">
      <c r="A545" s="101"/>
      <c r="B545" s="102"/>
      <c r="C545" s="147" t="str">
        <f>IF($B545="","",VLOOKUP($B545,Maßnahmen[],2,FALSE))</f>
        <v/>
      </c>
      <c r="D545" s="147" t="str">
        <f>IF($B545="","",VLOOKUP($B545,Maßnahmen[],3,FALSE))</f>
        <v/>
      </c>
      <c r="E545" s="147" t="str">
        <f>IF($B545="","",VLOOKUP($B545,Maßnahmen[],4,FALSE))</f>
        <v/>
      </c>
      <c r="F545" s="102"/>
      <c r="G545" s="102"/>
      <c r="H545" s="149"/>
      <c r="I545" s="103"/>
      <c r="J545" s="116" t="str">
        <f t="shared" si="46"/>
        <v/>
      </c>
      <c r="K545" s="89"/>
      <c r="L545" s="93"/>
      <c r="M545" s="90"/>
      <c r="N545" s="104"/>
      <c r="O545" s="105"/>
      <c r="P545" s="81" t="str">
        <f t="shared" si="49"/>
        <v/>
      </c>
      <c r="Q545" s="81" t="str">
        <f t="shared" si="47"/>
        <v/>
      </c>
      <c r="R545" s="95"/>
      <c r="S545" s="95"/>
      <c r="T545" s="130">
        <f>ROUNDDOWN(IF(B545&lt;&gt;"",IF(VLOOKUP(B545,Maßnahmen[#All],5,FALSE)=0,S545*VLOOKUP(B545,Maßnahmen[#All],6,FALSE),MIN(VLOOKUP(B545,Maßnahmen[#All],5,FALSE),S545*VLOOKUP(B545,Maßnahmen[#All],6,FALSE))),S545),2)</f>
        <v>0</v>
      </c>
      <c r="U545" s="137"/>
      <c r="V545" s="104"/>
      <c r="W545" s="139">
        <f>ROUNDDOWN(IF(B545&lt;&gt;"",IF(VLOOKUP(B545,Maßnahmen[#All],5,FALSE)=0,U545*VLOOKUP(B545,Maßnahmen[#All],6,FALSE),MIN(VLOOKUP(B545,Maßnahmen[#All],5,FALSE),U545*VLOOKUP(B545,Maßnahmen[#All],6,FALSE))),U545),2)</f>
        <v>0</v>
      </c>
      <c r="X545" s="182"/>
      <c r="Y545" s="175"/>
      <c r="Z545" s="20">
        <f t="shared" si="50"/>
        <v>100</v>
      </c>
      <c r="AA545">
        <f t="shared" si="48"/>
        <v>0</v>
      </c>
    </row>
    <row r="546" spans="1:27" ht="21" customHeight="1" x14ac:dyDescent="0.25">
      <c r="A546" s="101"/>
      <c r="B546" s="102"/>
      <c r="C546" s="147" t="str">
        <f>IF($B546="","",VLOOKUP($B546,Maßnahmen[],2,FALSE))</f>
        <v/>
      </c>
      <c r="D546" s="147" t="str">
        <f>IF($B546="","",VLOOKUP($B546,Maßnahmen[],3,FALSE))</f>
        <v/>
      </c>
      <c r="E546" s="147" t="str">
        <f>IF($B546="","",VLOOKUP($B546,Maßnahmen[],4,FALSE))</f>
        <v/>
      </c>
      <c r="F546" s="102"/>
      <c r="G546" s="102"/>
      <c r="H546" s="149"/>
      <c r="I546" s="103"/>
      <c r="J546" s="116" t="str">
        <f t="shared" si="46"/>
        <v/>
      </c>
      <c r="K546" s="89"/>
      <c r="L546" s="93"/>
      <c r="M546" s="90"/>
      <c r="N546" s="104"/>
      <c r="O546" s="105"/>
      <c r="P546" s="81" t="str">
        <f t="shared" si="49"/>
        <v/>
      </c>
      <c r="Q546" s="81" t="str">
        <f t="shared" si="47"/>
        <v/>
      </c>
      <c r="R546" s="95"/>
      <c r="S546" s="95"/>
      <c r="T546" s="130">
        <f>ROUNDDOWN(IF(B546&lt;&gt;"",IF(VLOOKUP(B546,Maßnahmen[#All],5,FALSE)=0,S546*VLOOKUP(B546,Maßnahmen[#All],6,FALSE),MIN(VLOOKUP(B546,Maßnahmen[#All],5,FALSE),S546*VLOOKUP(B546,Maßnahmen[#All],6,FALSE))),S546),2)</f>
        <v>0</v>
      </c>
      <c r="U546" s="137"/>
      <c r="V546" s="104"/>
      <c r="W546" s="139">
        <f>ROUNDDOWN(IF(B546&lt;&gt;"",IF(VLOOKUP(B546,Maßnahmen[#All],5,FALSE)=0,U546*VLOOKUP(B546,Maßnahmen[#All],6,FALSE),MIN(VLOOKUP(B546,Maßnahmen[#All],5,FALSE),U546*VLOOKUP(B546,Maßnahmen[#All],6,FALSE))),U546),2)</f>
        <v>0</v>
      </c>
      <c r="X546" s="182"/>
      <c r="Y546" s="175"/>
      <c r="Z546" s="20">
        <f t="shared" si="50"/>
        <v>100</v>
      </c>
      <c r="AA546">
        <f t="shared" si="48"/>
        <v>0</v>
      </c>
    </row>
    <row r="547" spans="1:27" ht="21" customHeight="1" x14ac:dyDescent="0.25">
      <c r="A547" s="101"/>
      <c r="B547" s="102"/>
      <c r="C547" s="147" t="str">
        <f>IF($B547="","",VLOOKUP($B547,Maßnahmen[],2,FALSE))</f>
        <v/>
      </c>
      <c r="D547" s="147" t="str">
        <f>IF($B547="","",VLOOKUP($B547,Maßnahmen[],3,FALSE))</f>
        <v/>
      </c>
      <c r="E547" s="147" t="str">
        <f>IF($B547="","",VLOOKUP($B547,Maßnahmen[],4,FALSE))</f>
        <v/>
      </c>
      <c r="F547" s="102"/>
      <c r="G547" s="102"/>
      <c r="H547" s="149"/>
      <c r="I547" s="103"/>
      <c r="J547" s="116" t="str">
        <f t="shared" si="46"/>
        <v/>
      </c>
      <c r="K547" s="89"/>
      <c r="L547" s="93"/>
      <c r="M547" s="90"/>
      <c r="N547" s="104"/>
      <c r="O547" s="105"/>
      <c r="P547" s="81" t="str">
        <f t="shared" si="49"/>
        <v/>
      </c>
      <c r="Q547" s="81" t="str">
        <f t="shared" si="47"/>
        <v/>
      </c>
      <c r="R547" s="95"/>
      <c r="S547" s="95"/>
      <c r="T547" s="130">
        <f>ROUNDDOWN(IF(B547&lt;&gt;"",IF(VLOOKUP(B547,Maßnahmen[#All],5,FALSE)=0,S547*VLOOKUP(B547,Maßnahmen[#All],6,FALSE),MIN(VLOOKUP(B547,Maßnahmen[#All],5,FALSE),S547*VLOOKUP(B547,Maßnahmen[#All],6,FALSE))),S547),2)</f>
        <v>0</v>
      </c>
      <c r="U547" s="137"/>
      <c r="V547" s="104"/>
      <c r="W547" s="139">
        <f>ROUNDDOWN(IF(B547&lt;&gt;"",IF(VLOOKUP(B547,Maßnahmen[#All],5,FALSE)=0,U547*VLOOKUP(B547,Maßnahmen[#All],6,FALSE),MIN(VLOOKUP(B547,Maßnahmen[#All],5,FALSE),U547*VLOOKUP(B547,Maßnahmen[#All],6,FALSE))),U547),2)</f>
        <v>0</v>
      </c>
      <c r="X547" s="182"/>
      <c r="Y547" s="175"/>
      <c r="Z547" s="20">
        <f t="shared" si="50"/>
        <v>100</v>
      </c>
      <c r="AA547">
        <f t="shared" si="48"/>
        <v>0</v>
      </c>
    </row>
    <row r="548" spans="1:27" ht="21" customHeight="1" x14ac:dyDescent="0.25">
      <c r="A548" s="101"/>
      <c r="B548" s="102"/>
      <c r="C548" s="147" t="str">
        <f>IF($B548="","",VLOOKUP($B548,Maßnahmen[],2,FALSE))</f>
        <v/>
      </c>
      <c r="D548" s="147" t="str">
        <f>IF($B548="","",VLOOKUP($B548,Maßnahmen[],3,FALSE))</f>
        <v/>
      </c>
      <c r="E548" s="147" t="str">
        <f>IF($B548="","",VLOOKUP($B548,Maßnahmen[],4,FALSE))</f>
        <v/>
      </c>
      <c r="F548" s="102"/>
      <c r="G548" s="102"/>
      <c r="H548" s="149"/>
      <c r="I548" s="103"/>
      <c r="J548" s="116" t="str">
        <f t="shared" si="46"/>
        <v/>
      </c>
      <c r="K548" s="89"/>
      <c r="L548" s="93"/>
      <c r="M548" s="90"/>
      <c r="N548" s="104"/>
      <c r="O548" s="105"/>
      <c r="P548" s="81" t="str">
        <f t="shared" si="49"/>
        <v/>
      </c>
      <c r="Q548" s="81" t="str">
        <f t="shared" si="47"/>
        <v/>
      </c>
      <c r="R548" s="95"/>
      <c r="S548" s="95"/>
      <c r="T548" s="130">
        <f>ROUNDDOWN(IF(B548&lt;&gt;"",IF(VLOOKUP(B548,Maßnahmen[#All],5,FALSE)=0,S548*VLOOKUP(B548,Maßnahmen[#All],6,FALSE),MIN(VLOOKUP(B548,Maßnahmen[#All],5,FALSE),S548*VLOOKUP(B548,Maßnahmen[#All],6,FALSE))),S548),2)</f>
        <v>0</v>
      </c>
      <c r="U548" s="137"/>
      <c r="V548" s="104"/>
      <c r="W548" s="139">
        <f>ROUNDDOWN(IF(B548&lt;&gt;"",IF(VLOOKUP(B548,Maßnahmen[#All],5,FALSE)=0,U548*VLOOKUP(B548,Maßnahmen[#All],6,FALSE),MIN(VLOOKUP(B548,Maßnahmen[#All],5,FALSE),U548*VLOOKUP(B548,Maßnahmen[#All],6,FALSE))),U548),2)</f>
        <v>0</v>
      </c>
      <c r="X548" s="182"/>
      <c r="Y548" s="175"/>
      <c r="Z548" s="20">
        <f t="shared" si="50"/>
        <v>100</v>
      </c>
      <c r="AA548">
        <f t="shared" si="48"/>
        <v>0</v>
      </c>
    </row>
    <row r="549" spans="1:27" ht="21" customHeight="1" x14ac:dyDescent="0.25">
      <c r="A549" s="101"/>
      <c r="B549" s="102"/>
      <c r="C549" s="147" t="str">
        <f>IF($B549="","",VLOOKUP($B549,Maßnahmen[],2,FALSE))</f>
        <v/>
      </c>
      <c r="D549" s="147" t="str">
        <f>IF($B549="","",VLOOKUP($B549,Maßnahmen[],3,FALSE))</f>
        <v/>
      </c>
      <c r="E549" s="147" t="str">
        <f>IF($B549="","",VLOOKUP($B549,Maßnahmen[],4,FALSE))</f>
        <v/>
      </c>
      <c r="F549" s="102"/>
      <c r="G549" s="102"/>
      <c r="H549" s="149"/>
      <c r="I549" s="103"/>
      <c r="J549" s="116" t="str">
        <f t="shared" si="46"/>
        <v/>
      </c>
      <c r="K549" s="89"/>
      <c r="L549" s="93"/>
      <c r="M549" s="90"/>
      <c r="N549" s="104"/>
      <c r="O549" s="105"/>
      <c r="P549" s="81" t="str">
        <f t="shared" si="49"/>
        <v/>
      </c>
      <c r="Q549" s="81" t="str">
        <f t="shared" si="47"/>
        <v/>
      </c>
      <c r="R549" s="95"/>
      <c r="S549" s="95"/>
      <c r="T549" s="130">
        <f>ROUNDDOWN(IF(B549&lt;&gt;"",IF(VLOOKUP(B549,Maßnahmen[#All],5,FALSE)=0,S549*VLOOKUP(B549,Maßnahmen[#All],6,FALSE),MIN(VLOOKUP(B549,Maßnahmen[#All],5,FALSE),S549*VLOOKUP(B549,Maßnahmen[#All],6,FALSE))),S549),2)</f>
        <v>0</v>
      </c>
      <c r="U549" s="137"/>
      <c r="V549" s="104"/>
      <c r="W549" s="139">
        <f>ROUNDDOWN(IF(B549&lt;&gt;"",IF(VLOOKUP(B549,Maßnahmen[#All],5,FALSE)=0,U549*VLOOKUP(B549,Maßnahmen[#All],6,FALSE),MIN(VLOOKUP(B549,Maßnahmen[#All],5,FALSE),U549*VLOOKUP(B549,Maßnahmen[#All],6,FALSE))),U549),2)</f>
        <v>0</v>
      </c>
      <c r="X549" s="182"/>
      <c r="Y549" s="175"/>
      <c r="Z549" s="20">
        <f t="shared" si="50"/>
        <v>100</v>
      </c>
      <c r="AA549">
        <f t="shared" si="48"/>
        <v>0</v>
      </c>
    </row>
    <row r="550" spans="1:27" ht="21" customHeight="1" x14ac:dyDescent="0.25">
      <c r="A550" s="101"/>
      <c r="B550" s="102"/>
      <c r="C550" s="147" t="str">
        <f>IF($B550="","",VLOOKUP($B550,Maßnahmen[],2,FALSE))</f>
        <v/>
      </c>
      <c r="D550" s="147" t="str">
        <f>IF($B550="","",VLOOKUP($B550,Maßnahmen[],3,FALSE))</f>
        <v/>
      </c>
      <c r="E550" s="147" t="str">
        <f>IF($B550="","",VLOOKUP($B550,Maßnahmen[],4,FALSE))</f>
        <v/>
      </c>
      <c r="F550" s="102"/>
      <c r="G550" s="102"/>
      <c r="H550" s="149"/>
      <c r="I550" s="103"/>
      <c r="J550" s="116" t="str">
        <f t="shared" si="46"/>
        <v/>
      </c>
      <c r="K550" s="89"/>
      <c r="L550" s="93"/>
      <c r="M550" s="90"/>
      <c r="N550" s="104"/>
      <c r="O550" s="105"/>
      <c r="P550" s="81" t="str">
        <f t="shared" si="49"/>
        <v/>
      </c>
      <c r="Q550" s="81" t="str">
        <f t="shared" si="47"/>
        <v/>
      </c>
      <c r="R550" s="95"/>
      <c r="S550" s="95"/>
      <c r="T550" s="130">
        <f>ROUNDDOWN(IF(B550&lt;&gt;"",IF(VLOOKUP(B550,Maßnahmen[#All],5,FALSE)=0,S550*VLOOKUP(B550,Maßnahmen[#All],6,FALSE),MIN(VLOOKUP(B550,Maßnahmen[#All],5,FALSE),S550*VLOOKUP(B550,Maßnahmen[#All],6,FALSE))),S550),2)</f>
        <v>0</v>
      </c>
      <c r="U550" s="137"/>
      <c r="V550" s="104"/>
      <c r="W550" s="139">
        <f>ROUNDDOWN(IF(B550&lt;&gt;"",IF(VLOOKUP(B550,Maßnahmen[#All],5,FALSE)=0,U550*VLOOKUP(B550,Maßnahmen[#All],6,FALSE),MIN(VLOOKUP(B550,Maßnahmen[#All],5,FALSE),U550*VLOOKUP(B550,Maßnahmen[#All],6,FALSE))),U550),2)</f>
        <v>0</v>
      </c>
      <c r="X550" s="182"/>
      <c r="Y550" s="175"/>
      <c r="Z550" s="20">
        <f t="shared" si="50"/>
        <v>100</v>
      </c>
      <c r="AA550">
        <f t="shared" si="48"/>
        <v>0</v>
      </c>
    </row>
    <row r="551" spans="1:27" ht="21" customHeight="1" x14ac:dyDescent="0.25">
      <c r="A551" s="101"/>
      <c r="B551" s="102"/>
      <c r="C551" s="147" t="str">
        <f>IF($B551="","",VLOOKUP($B551,Maßnahmen[],2,FALSE))</f>
        <v/>
      </c>
      <c r="D551" s="147" t="str">
        <f>IF($B551="","",VLOOKUP($B551,Maßnahmen[],3,FALSE))</f>
        <v/>
      </c>
      <c r="E551" s="147" t="str">
        <f>IF($B551="","",VLOOKUP($B551,Maßnahmen[],4,FALSE))</f>
        <v/>
      </c>
      <c r="F551" s="102"/>
      <c r="G551" s="102"/>
      <c r="H551" s="149"/>
      <c r="I551" s="103"/>
      <c r="J551" s="116" t="str">
        <f t="shared" si="46"/>
        <v/>
      </c>
      <c r="K551" s="89"/>
      <c r="L551" s="93"/>
      <c r="M551" s="90"/>
      <c r="N551" s="104"/>
      <c r="O551" s="105"/>
      <c r="P551" s="81" t="str">
        <f t="shared" si="49"/>
        <v/>
      </c>
      <c r="Q551" s="81" t="str">
        <f t="shared" si="47"/>
        <v/>
      </c>
      <c r="R551" s="95"/>
      <c r="S551" s="95"/>
      <c r="T551" s="130">
        <f>ROUNDDOWN(IF(B551&lt;&gt;"",IF(VLOOKUP(B551,Maßnahmen[#All],5,FALSE)=0,S551*VLOOKUP(B551,Maßnahmen[#All],6,FALSE),MIN(VLOOKUP(B551,Maßnahmen[#All],5,FALSE),S551*VLOOKUP(B551,Maßnahmen[#All],6,FALSE))),S551),2)</f>
        <v>0</v>
      </c>
      <c r="U551" s="137"/>
      <c r="V551" s="104"/>
      <c r="W551" s="139">
        <f>ROUNDDOWN(IF(B551&lt;&gt;"",IF(VLOOKUP(B551,Maßnahmen[#All],5,FALSE)=0,U551*VLOOKUP(B551,Maßnahmen[#All],6,FALSE),MIN(VLOOKUP(B551,Maßnahmen[#All],5,FALSE),U551*VLOOKUP(B551,Maßnahmen[#All],6,FALSE))),U551),2)</f>
        <v>0</v>
      </c>
      <c r="X551" s="182"/>
      <c r="Y551" s="175"/>
      <c r="Z551" s="20">
        <f t="shared" si="50"/>
        <v>100</v>
      </c>
      <c r="AA551">
        <f t="shared" si="48"/>
        <v>0</v>
      </c>
    </row>
    <row r="552" spans="1:27" ht="21" customHeight="1" x14ac:dyDescent="0.25">
      <c r="A552" s="101"/>
      <c r="B552" s="102"/>
      <c r="C552" s="147" t="str">
        <f>IF($B552="","",VLOOKUP($B552,Maßnahmen[],2,FALSE))</f>
        <v/>
      </c>
      <c r="D552" s="147" t="str">
        <f>IF($B552="","",VLOOKUP($B552,Maßnahmen[],3,FALSE))</f>
        <v/>
      </c>
      <c r="E552" s="147" t="str">
        <f>IF($B552="","",VLOOKUP($B552,Maßnahmen[],4,FALSE))</f>
        <v/>
      </c>
      <c r="F552" s="102"/>
      <c r="G552" s="102"/>
      <c r="H552" s="149"/>
      <c r="I552" s="103"/>
      <c r="J552" s="116" t="str">
        <f t="shared" si="46"/>
        <v/>
      </c>
      <c r="K552" s="89"/>
      <c r="L552" s="93"/>
      <c r="M552" s="90"/>
      <c r="N552" s="104"/>
      <c r="O552" s="105"/>
      <c r="P552" s="81" t="str">
        <f t="shared" si="49"/>
        <v/>
      </c>
      <c r="Q552" s="81" t="str">
        <f t="shared" si="47"/>
        <v/>
      </c>
      <c r="R552" s="95"/>
      <c r="S552" s="95"/>
      <c r="T552" s="130">
        <f>ROUNDDOWN(IF(B552&lt;&gt;"",IF(VLOOKUP(B552,Maßnahmen[#All],5,FALSE)=0,S552*VLOOKUP(B552,Maßnahmen[#All],6,FALSE),MIN(VLOOKUP(B552,Maßnahmen[#All],5,FALSE),S552*VLOOKUP(B552,Maßnahmen[#All],6,FALSE))),S552),2)</f>
        <v>0</v>
      </c>
      <c r="U552" s="137"/>
      <c r="V552" s="104"/>
      <c r="W552" s="139">
        <f>ROUNDDOWN(IF(B552&lt;&gt;"",IF(VLOOKUP(B552,Maßnahmen[#All],5,FALSE)=0,U552*VLOOKUP(B552,Maßnahmen[#All],6,FALSE),MIN(VLOOKUP(B552,Maßnahmen[#All],5,FALSE),U552*VLOOKUP(B552,Maßnahmen[#All],6,FALSE))),U552),2)</f>
        <v>0</v>
      </c>
      <c r="X552" s="182"/>
      <c r="Y552" s="175"/>
      <c r="Z552" s="20">
        <f t="shared" si="50"/>
        <v>100</v>
      </c>
      <c r="AA552">
        <f t="shared" si="48"/>
        <v>0</v>
      </c>
    </row>
    <row r="553" spans="1:27" ht="21" customHeight="1" x14ac:dyDescent="0.25">
      <c r="A553" s="101"/>
      <c r="B553" s="102"/>
      <c r="C553" s="147" t="str">
        <f>IF($B553="","",VLOOKUP($B553,Maßnahmen[],2,FALSE))</f>
        <v/>
      </c>
      <c r="D553" s="147" t="str">
        <f>IF($B553="","",VLOOKUP($B553,Maßnahmen[],3,FALSE))</f>
        <v/>
      </c>
      <c r="E553" s="147" t="str">
        <f>IF($B553="","",VLOOKUP($B553,Maßnahmen[],4,FALSE))</f>
        <v/>
      </c>
      <c r="F553" s="102"/>
      <c r="G553" s="102"/>
      <c r="H553" s="149"/>
      <c r="I553" s="103"/>
      <c r="J553" s="116" t="str">
        <f t="shared" ref="J553:J616" si="51">IF(I553&lt;&gt;"",I553,"")</f>
        <v/>
      </c>
      <c r="K553" s="89"/>
      <c r="L553" s="93"/>
      <c r="M553" s="90"/>
      <c r="N553" s="104"/>
      <c r="O553" s="105"/>
      <c r="P553" s="81" t="str">
        <f t="shared" si="49"/>
        <v/>
      </c>
      <c r="Q553" s="81" t="str">
        <f t="shared" ref="Q553:Q616" si="52">IF(O553="","",ROUND((M553-N553-P553),2))</f>
        <v/>
      </c>
      <c r="R553" s="95"/>
      <c r="S553" s="95"/>
      <c r="T553" s="130">
        <f>ROUNDDOWN(IF(B553&lt;&gt;"",IF(VLOOKUP(B553,Maßnahmen[#All],5,FALSE)=0,S553*VLOOKUP(B553,Maßnahmen[#All],6,FALSE),MIN(VLOOKUP(B553,Maßnahmen[#All],5,FALSE),S553*VLOOKUP(B553,Maßnahmen[#All],6,FALSE))),S553),2)</f>
        <v>0</v>
      </c>
      <c r="U553" s="137"/>
      <c r="V553" s="104"/>
      <c r="W553" s="139">
        <f>ROUNDDOWN(IF(B553&lt;&gt;"",IF(VLOOKUP(B553,Maßnahmen[#All],5,FALSE)=0,U553*VLOOKUP(B553,Maßnahmen[#All],6,FALSE),MIN(VLOOKUP(B553,Maßnahmen[#All],5,FALSE),U553*VLOOKUP(B553,Maßnahmen[#All],6,FALSE))),U553),2)</f>
        <v>0</v>
      </c>
      <c r="X553" s="182"/>
      <c r="Y553" s="175"/>
      <c r="Z553" s="20">
        <f t="shared" si="50"/>
        <v>100</v>
      </c>
      <c r="AA553">
        <f t="shared" ref="AA553:AA616" si="53">Z553-100</f>
        <v>0</v>
      </c>
    </row>
    <row r="554" spans="1:27" ht="21" customHeight="1" x14ac:dyDescent="0.25">
      <c r="A554" s="101"/>
      <c r="B554" s="102"/>
      <c r="C554" s="147" t="str">
        <f>IF($B554="","",VLOOKUP($B554,Maßnahmen[],2,FALSE))</f>
        <v/>
      </c>
      <c r="D554" s="147" t="str">
        <f>IF($B554="","",VLOOKUP($B554,Maßnahmen[],3,FALSE))</f>
        <v/>
      </c>
      <c r="E554" s="147" t="str">
        <f>IF($B554="","",VLOOKUP($B554,Maßnahmen[],4,FALSE))</f>
        <v/>
      </c>
      <c r="F554" s="102"/>
      <c r="G554" s="102"/>
      <c r="H554" s="149"/>
      <c r="I554" s="103"/>
      <c r="J554" s="116" t="str">
        <f t="shared" si="51"/>
        <v/>
      </c>
      <c r="K554" s="89"/>
      <c r="L554" s="93"/>
      <c r="M554" s="90"/>
      <c r="N554" s="104"/>
      <c r="O554" s="105"/>
      <c r="P554" s="81" t="str">
        <f t="shared" si="49"/>
        <v/>
      </c>
      <c r="Q554" s="81" t="str">
        <f t="shared" si="52"/>
        <v/>
      </c>
      <c r="R554" s="95"/>
      <c r="S554" s="95"/>
      <c r="T554" s="130">
        <f>ROUNDDOWN(IF(B554&lt;&gt;"",IF(VLOOKUP(B554,Maßnahmen[#All],5,FALSE)=0,S554*VLOOKUP(B554,Maßnahmen[#All],6,FALSE),MIN(VLOOKUP(B554,Maßnahmen[#All],5,FALSE),S554*VLOOKUP(B554,Maßnahmen[#All],6,FALSE))),S554),2)</f>
        <v>0</v>
      </c>
      <c r="U554" s="137"/>
      <c r="V554" s="104"/>
      <c r="W554" s="139">
        <f>ROUNDDOWN(IF(B554&lt;&gt;"",IF(VLOOKUP(B554,Maßnahmen[#All],5,FALSE)=0,U554*VLOOKUP(B554,Maßnahmen[#All],6,FALSE),MIN(VLOOKUP(B554,Maßnahmen[#All],5,FALSE),U554*VLOOKUP(B554,Maßnahmen[#All],6,FALSE))),U554),2)</f>
        <v>0</v>
      </c>
      <c r="X554" s="182"/>
      <c r="Y554" s="175"/>
      <c r="Z554" s="20">
        <f t="shared" si="50"/>
        <v>100</v>
      </c>
      <c r="AA554">
        <f t="shared" si="53"/>
        <v>0</v>
      </c>
    </row>
    <row r="555" spans="1:27" ht="21" customHeight="1" x14ac:dyDescent="0.25">
      <c r="A555" s="101"/>
      <c r="B555" s="102"/>
      <c r="C555" s="147" t="str">
        <f>IF($B555="","",VLOOKUP($B555,Maßnahmen[],2,FALSE))</f>
        <v/>
      </c>
      <c r="D555" s="147" t="str">
        <f>IF($B555="","",VLOOKUP($B555,Maßnahmen[],3,FALSE))</f>
        <v/>
      </c>
      <c r="E555" s="147" t="str">
        <f>IF($B555="","",VLOOKUP($B555,Maßnahmen[],4,FALSE))</f>
        <v/>
      </c>
      <c r="F555" s="102"/>
      <c r="G555" s="102"/>
      <c r="H555" s="149"/>
      <c r="I555" s="103"/>
      <c r="J555" s="116" t="str">
        <f t="shared" si="51"/>
        <v/>
      </c>
      <c r="K555" s="89"/>
      <c r="L555" s="93"/>
      <c r="M555" s="90"/>
      <c r="N555" s="104"/>
      <c r="O555" s="105"/>
      <c r="P555" s="81" t="str">
        <f t="shared" si="49"/>
        <v/>
      </c>
      <c r="Q555" s="81" t="str">
        <f t="shared" si="52"/>
        <v/>
      </c>
      <c r="R555" s="95"/>
      <c r="S555" s="95"/>
      <c r="T555" s="130">
        <f>ROUNDDOWN(IF(B555&lt;&gt;"",IF(VLOOKUP(B555,Maßnahmen[#All],5,FALSE)=0,S555*VLOOKUP(B555,Maßnahmen[#All],6,FALSE),MIN(VLOOKUP(B555,Maßnahmen[#All],5,FALSE),S555*VLOOKUP(B555,Maßnahmen[#All],6,FALSE))),S555),2)</f>
        <v>0</v>
      </c>
      <c r="U555" s="137"/>
      <c r="V555" s="104"/>
      <c r="W555" s="139">
        <f>ROUNDDOWN(IF(B555&lt;&gt;"",IF(VLOOKUP(B555,Maßnahmen[#All],5,FALSE)=0,U555*VLOOKUP(B555,Maßnahmen[#All],6,FALSE),MIN(VLOOKUP(B555,Maßnahmen[#All],5,FALSE),U555*VLOOKUP(B555,Maßnahmen[#All],6,FALSE))),U555),2)</f>
        <v>0</v>
      </c>
      <c r="X555" s="182"/>
      <c r="Y555" s="175"/>
      <c r="Z555" s="20">
        <f t="shared" si="50"/>
        <v>100</v>
      </c>
      <c r="AA555">
        <f t="shared" si="53"/>
        <v>0</v>
      </c>
    </row>
    <row r="556" spans="1:27" ht="21" customHeight="1" x14ac:dyDescent="0.25">
      <c r="A556" s="101"/>
      <c r="B556" s="102"/>
      <c r="C556" s="147" t="str">
        <f>IF($B556="","",VLOOKUP($B556,Maßnahmen[],2,FALSE))</f>
        <v/>
      </c>
      <c r="D556" s="147" t="str">
        <f>IF($B556="","",VLOOKUP($B556,Maßnahmen[],3,FALSE))</f>
        <v/>
      </c>
      <c r="E556" s="147" t="str">
        <f>IF($B556="","",VLOOKUP($B556,Maßnahmen[],4,FALSE))</f>
        <v/>
      </c>
      <c r="F556" s="102"/>
      <c r="G556" s="102"/>
      <c r="H556" s="149"/>
      <c r="I556" s="103"/>
      <c r="J556" s="116" t="str">
        <f t="shared" si="51"/>
        <v/>
      </c>
      <c r="K556" s="89"/>
      <c r="L556" s="93"/>
      <c r="M556" s="90"/>
      <c r="N556" s="104"/>
      <c r="O556" s="105"/>
      <c r="P556" s="81" t="str">
        <f t="shared" si="49"/>
        <v/>
      </c>
      <c r="Q556" s="81" t="str">
        <f t="shared" si="52"/>
        <v/>
      </c>
      <c r="R556" s="95"/>
      <c r="S556" s="95"/>
      <c r="T556" s="130">
        <f>ROUNDDOWN(IF(B556&lt;&gt;"",IF(VLOOKUP(B556,Maßnahmen[#All],5,FALSE)=0,S556*VLOOKUP(B556,Maßnahmen[#All],6,FALSE),MIN(VLOOKUP(B556,Maßnahmen[#All],5,FALSE),S556*VLOOKUP(B556,Maßnahmen[#All],6,FALSE))),S556),2)</f>
        <v>0</v>
      </c>
      <c r="U556" s="137"/>
      <c r="V556" s="104"/>
      <c r="W556" s="139">
        <f>ROUNDDOWN(IF(B556&lt;&gt;"",IF(VLOOKUP(B556,Maßnahmen[#All],5,FALSE)=0,U556*VLOOKUP(B556,Maßnahmen[#All],6,FALSE),MIN(VLOOKUP(B556,Maßnahmen[#All],5,FALSE),U556*VLOOKUP(B556,Maßnahmen[#All],6,FALSE))),U556),2)</f>
        <v>0</v>
      </c>
      <c r="X556" s="182"/>
      <c r="Y556" s="175"/>
      <c r="Z556" s="20">
        <f t="shared" si="50"/>
        <v>100</v>
      </c>
      <c r="AA556">
        <f t="shared" si="53"/>
        <v>0</v>
      </c>
    </row>
    <row r="557" spans="1:27" ht="21" customHeight="1" x14ac:dyDescent="0.25">
      <c r="A557" s="101"/>
      <c r="B557" s="102"/>
      <c r="C557" s="147" t="str">
        <f>IF($B557="","",VLOOKUP($B557,Maßnahmen[],2,FALSE))</f>
        <v/>
      </c>
      <c r="D557" s="147" t="str">
        <f>IF($B557="","",VLOOKUP($B557,Maßnahmen[],3,FALSE))</f>
        <v/>
      </c>
      <c r="E557" s="147" t="str">
        <f>IF($B557="","",VLOOKUP($B557,Maßnahmen[],4,FALSE))</f>
        <v/>
      </c>
      <c r="F557" s="102"/>
      <c r="G557" s="102"/>
      <c r="H557" s="149"/>
      <c r="I557" s="103"/>
      <c r="J557" s="116" t="str">
        <f t="shared" si="51"/>
        <v/>
      </c>
      <c r="K557" s="89"/>
      <c r="L557" s="93"/>
      <c r="M557" s="90"/>
      <c r="N557" s="104"/>
      <c r="O557" s="105"/>
      <c r="P557" s="81" t="str">
        <f t="shared" si="49"/>
        <v/>
      </c>
      <c r="Q557" s="81" t="str">
        <f t="shared" si="52"/>
        <v/>
      </c>
      <c r="R557" s="95"/>
      <c r="S557" s="95"/>
      <c r="T557" s="130">
        <f>ROUNDDOWN(IF(B557&lt;&gt;"",IF(VLOOKUP(B557,Maßnahmen[#All],5,FALSE)=0,S557*VLOOKUP(B557,Maßnahmen[#All],6,FALSE),MIN(VLOOKUP(B557,Maßnahmen[#All],5,FALSE),S557*VLOOKUP(B557,Maßnahmen[#All],6,FALSE))),S557),2)</f>
        <v>0</v>
      </c>
      <c r="U557" s="137"/>
      <c r="V557" s="104"/>
      <c r="W557" s="139">
        <f>ROUNDDOWN(IF(B557&lt;&gt;"",IF(VLOOKUP(B557,Maßnahmen[#All],5,FALSE)=0,U557*VLOOKUP(B557,Maßnahmen[#All],6,FALSE),MIN(VLOOKUP(B557,Maßnahmen[#All],5,FALSE),U557*VLOOKUP(B557,Maßnahmen[#All],6,FALSE))),U557),2)</f>
        <v>0</v>
      </c>
      <c r="X557" s="182"/>
      <c r="Y557" s="175"/>
      <c r="Z557" s="20">
        <f t="shared" si="50"/>
        <v>100</v>
      </c>
      <c r="AA557">
        <f t="shared" si="53"/>
        <v>0</v>
      </c>
    </row>
    <row r="558" spans="1:27" ht="21" customHeight="1" x14ac:dyDescent="0.25">
      <c r="A558" s="101"/>
      <c r="B558" s="102"/>
      <c r="C558" s="147" t="str">
        <f>IF($B558="","",VLOOKUP($B558,Maßnahmen[],2,FALSE))</f>
        <v/>
      </c>
      <c r="D558" s="147" t="str">
        <f>IF($B558="","",VLOOKUP($B558,Maßnahmen[],3,FALSE))</f>
        <v/>
      </c>
      <c r="E558" s="147" t="str">
        <f>IF($B558="","",VLOOKUP($B558,Maßnahmen[],4,FALSE))</f>
        <v/>
      </c>
      <c r="F558" s="102"/>
      <c r="G558" s="102"/>
      <c r="H558" s="149"/>
      <c r="I558" s="103"/>
      <c r="J558" s="116" t="str">
        <f t="shared" si="51"/>
        <v/>
      </c>
      <c r="K558" s="89"/>
      <c r="L558" s="93"/>
      <c r="M558" s="90"/>
      <c r="N558" s="104"/>
      <c r="O558" s="105"/>
      <c r="P558" s="81" t="str">
        <f t="shared" si="49"/>
        <v/>
      </c>
      <c r="Q558" s="81" t="str">
        <f t="shared" si="52"/>
        <v/>
      </c>
      <c r="R558" s="95"/>
      <c r="S558" s="95"/>
      <c r="T558" s="130">
        <f>ROUNDDOWN(IF(B558&lt;&gt;"",IF(VLOOKUP(B558,Maßnahmen[#All],5,FALSE)=0,S558*VLOOKUP(B558,Maßnahmen[#All],6,FALSE),MIN(VLOOKUP(B558,Maßnahmen[#All],5,FALSE),S558*VLOOKUP(B558,Maßnahmen[#All],6,FALSE))),S558),2)</f>
        <v>0</v>
      </c>
      <c r="U558" s="137"/>
      <c r="V558" s="104"/>
      <c r="W558" s="139">
        <f>ROUNDDOWN(IF(B558&lt;&gt;"",IF(VLOOKUP(B558,Maßnahmen[#All],5,FALSE)=0,U558*VLOOKUP(B558,Maßnahmen[#All],6,FALSE),MIN(VLOOKUP(B558,Maßnahmen[#All],5,FALSE),U558*VLOOKUP(B558,Maßnahmen[#All],6,FALSE))),U558),2)</f>
        <v>0</v>
      </c>
      <c r="X558" s="182"/>
      <c r="Y558" s="175"/>
      <c r="Z558" s="20">
        <f t="shared" si="50"/>
        <v>100</v>
      </c>
      <c r="AA558">
        <f t="shared" si="53"/>
        <v>0</v>
      </c>
    </row>
    <row r="559" spans="1:27" ht="21" customHeight="1" x14ac:dyDescent="0.25">
      <c r="A559" s="101"/>
      <c r="B559" s="102"/>
      <c r="C559" s="147" t="str">
        <f>IF($B559="","",VLOOKUP($B559,Maßnahmen[],2,FALSE))</f>
        <v/>
      </c>
      <c r="D559" s="147" t="str">
        <f>IF($B559="","",VLOOKUP($B559,Maßnahmen[],3,FALSE))</f>
        <v/>
      </c>
      <c r="E559" s="147" t="str">
        <f>IF($B559="","",VLOOKUP($B559,Maßnahmen[],4,FALSE))</f>
        <v/>
      </c>
      <c r="F559" s="102"/>
      <c r="G559" s="102"/>
      <c r="H559" s="149"/>
      <c r="I559" s="103"/>
      <c r="J559" s="116" t="str">
        <f t="shared" si="51"/>
        <v/>
      </c>
      <c r="K559" s="89"/>
      <c r="L559" s="93"/>
      <c r="M559" s="90"/>
      <c r="N559" s="104"/>
      <c r="O559" s="105"/>
      <c r="P559" s="81" t="str">
        <f t="shared" si="49"/>
        <v/>
      </c>
      <c r="Q559" s="81" t="str">
        <f t="shared" si="52"/>
        <v/>
      </c>
      <c r="R559" s="95"/>
      <c r="S559" s="95"/>
      <c r="T559" s="130">
        <f>ROUNDDOWN(IF(B559&lt;&gt;"",IF(VLOOKUP(B559,Maßnahmen[#All],5,FALSE)=0,S559*VLOOKUP(B559,Maßnahmen[#All],6,FALSE),MIN(VLOOKUP(B559,Maßnahmen[#All],5,FALSE),S559*VLOOKUP(B559,Maßnahmen[#All],6,FALSE))),S559),2)</f>
        <v>0</v>
      </c>
      <c r="U559" s="137"/>
      <c r="V559" s="104"/>
      <c r="W559" s="139">
        <f>ROUNDDOWN(IF(B559&lt;&gt;"",IF(VLOOKUP(B559,Maßnahmen[#All],5,FALSE)=0,U559*VLOOKUP(B559,Maßnahmen[#All],6,FALSE),MIN(VLOOKUP(B559,Maßnahmen[#All],5,FALSE),U559*VLOOKUP(B559,Maßnahmen[#All],6,FALSE))),U559),2)</f>
        <v>0</v>
      </c>
      <c r="X559" s="182"/>
      <c r="Y559" s="175"/>
      <c r="Z559" s="20">
        <f t="shared" si="50"/>
        <v>100</v>
      </c>
      <c r="AA559">
        <f t="shared" si="53"/>
        <v>0</v>
      </c>
    </row>
    <row r="560" spans="1:27" ht="21" customHeight="1" x14ac:dyDescent="0.25">
      <c r="A560" s="101"/>
      <c r="B560" s="102"/>
      <c r="C560" s="147" t="str">
        <f>IF($B560="","",VLOOKUP($B560,Maßnahmen[],2,FALSE))</f>
        <v/>
      </c>
      <c r="D560" s="147" t="str">
        <f>IF($B560="","",VLOOKUP($B560,Maßnahmen[],3,FALSE))</f>
        <v/>
      </c>
      <c r="E560" s="147" t="str">
        <f>IF($B560="","",VLOOKUP($B560,Maßnahmen[],4,FALSE))</f>
        <v/>
      </c>
      <c r="F560" s="102"/>
      <c r="G560" s="102"/>
      <c r="H560" s="149"/>
      <c r="I560" s="103"/>
      <c r="J560" s="116" t="str">
        <f t="shared" si="51"/>
        <v/>
      </c>
      <c r="K560" s="89"/>
      <c r="L560" s="93"/>
      <c r="M560" s="90"/>
      <c r="N560" s="104"/>
      <c r="O560" s="105"/>
      <c r="P560" s="81" t="str">
        <f t="shared" si="49"/>
        <v/>
      </c>
      <c r="Q560" s="81" t="str">
        <f t="shared" si="52"/>
        <v/>
      </c>
      <c r="R560" s="95"/>
      <c r="S560" s="95"/>
      <c r="T560" s="130">
        <f>ROUNDDOWN(IF(B560&lt;&gt;"",IF(VLOOKUP(B560,Maßnahmen[#All],5,FALSE)=0,S560*VLOOKUP(B560,Maßnahmen[#All],6,FALSE),MIN(VLOOKUP(B560,Maßnahmen[#All],5,FALSE),S560*VLOOKUP(B560,Maßnahmen[#All],6,FALSE))),S560),2)</f>
        <v>0</v>
      </c>
      <c r="U560" s="137"/>
      <c r="V560" s="104"/>
      <c r="W560" s="139">
        <f>ROUNDDOWN(IF(B560&lt;&gt;"",IF(VLOOKUP(B560,Maßnahmen[#All],5,FALSE)=0,U560*VLOOKUP(B560,Maßnahmen[#All],6,FALSE),MIN(VLOOKUP(B560,Maßnahmen[#All],5,FALSE),U560*VLOOKUP(B560,Maßnahmen[#All],6,FALSE))),U560),2)</f>
        <v>0</v>
      </c>
      <c r="X560" s="182"/>
      <c r="Y560" s="175"/>
      <c r="Z560" s="20">
        <f t="shared" si="50"/>
        <v>100</v>
      </c>
      <c r="AA560">
        <f t="shared" si="53"/>
        <v>0</v>
      </c>
    </row>
    <row r="561" spans="1:27" ht="21" customHeight="1" x14ac:dyDescent="0.25">
      <c r="A561" s="101"/>
      <c r="B561" s="102"/>
      <c r="C561" s="147" t="str">
        <f>IF($B561="","",VLOOKUP($B561,Maßnahmen[],2,FALSE))</f>
        <v/>
      </c>
      <c r="D561" s="147" t="str">
        <f>IF($B561="","",VLOOKUP($B561,Maßnahmen[],3,FALSE))</f>
        <v/>
      </c>
      <c r="E561" s="147" t="str">
        <f>IF($B561="","",VLOOKUP($B561,Maßnahmen[],4,FALSE))</f>
        <v/>
      </c>
      <c r="F561" s="102"/>
      <c r="G561" s="102"/>
      <c r="H561" s="149"/>
      <c r="I561" s="103"/>
      <c r="J561" s="116" t="str">
        <f t="shared" si="51"/>
        <v/>
      </c>
      <c r="K561" s="89"/>
      <c r="L561" s="93"/>
      <c r="M561" s="90"/>
      <c r="N561" s="104"/>
      <c r="O561" s="105"/>
      <c r="P561" s="81" t="str">
        <f t="shared" si="49"/>
        <v/>
      </c>
      <c r="Q561" s="81" t="str">
        <f t="shared" si="52"/>
        <v/>
      </c>
      <c r="R561" s="95"/>
      <c r="S561" s="95"/>
      <c r="T561" s="130">
        <f>ROUNDDOWN(IF(B561&lt;&gt;"",IF(VLOOKUP(B561,Maßnahmen[#All],5,FALSE)=0,S561*VLOOKUP(B561,Maßnahmen[#All],6,FALSE),MIN(VLOOKUP(B561,Maßnahmen[#All],5,FALSE),S561*VLOOKUP(B561,Maßnahmen[#All],6,FALSE))),S561),2)</f>
        <v>0</v>
      </c>
      <c r="U561" s="137"/>
      <c r="V561" s="104"/>
      <c r="W561" s="139">
        <f>ROUNDDOWN(IF(B561&lt;&gt;"",IF(VLOOKUP(B561,Maßnahmen[#All],5,FALSE)=0,U561*VLOOKUP(B561,Maßnahmen[#All],6,FALSE),MIN(VLOOKUP(B561,Maßnahmen[#All],5,FALSE),U561*VLOOKUP(B561,Maßnahmen[#All],6,FALSE))),U561),2)</f>
        <v>0</v>
      </c>
      <c r="X561" s="182"/>
      <c r="Y561" s="175"/>
      <c r="Z561" s="20">
        <f t="shared" si="50"/>
        <v>100</v>
      </c>
      <c r="AA561">
        <f t="shared" si="53"/>
        <v>0</v>
      </c>
    </row>
    <row r="562" spans="1:27" ht="21" customHeight="1" x14ac:dyDescent="0.25">
      <c r="A562" s="101"/>
      <c r="B562" s="102"/>
      <c r="C562" s="147" t="str">
        <f>IF($B562="","",VLOOKUP($B562,Maßnahmen[],2,FALSE))</f>
        <v/>
      </c>
      <c r="D562" s="147" t="str">
        <f>IF($B562="","",VLOOKUP($B562,Maßnahmen[],3,FALSE))</f>
        <v/>
      </c>
      <c r="E562" s="147" t="str">
        <f>IF($B562="","",VLOOKUP($B562,Maßnahmen[],4,FALSE))</f>
        <v/>
      </c>
      <c r="F562" s="102"/>
      <c r="G562" s="102"/>
      <c r="H562" s="149"/>
      <c r="I562" s="103"/>
      <c r="J562" s="116" t="str">
        <f t="shared" si="51"/>
        <v/>
      </c>
      <c r="K562" s="89"/>
      <c r="L562" s="93"/>
      <c r="M562" s="90"/>
      <c r="N562" s="104"/>
      <c r="O562" s="105"/>
      <c r="P562" s="81" t="str">
        <f t="shared" si="49"/>
        <v/>
      </c>
      <c r="Q562" s="81" t="str">
        <f t="shared" si="52"/>
        <v/>
      </c>
      <c r="R562" s="95"/>
      <c r="S562" s="95"/>
      <c r="T562" s="130">
        <f>ROUNDDOWN(IF(B562&lt;&gt;"",IF(VLOOKUP(B562,Maßnahmen[#All],5,FALSE)=0,S562*VLOOKUP(B562,Maßnahmen[#All],6,FALSE),MIN(VLOOKUP(B562,Maßnahmen[#All],5,FALSE),S562*VLOOKUP(B562,Maßnahmen[#All],6,FALSE))),S562),2)</f>
        <v>0</v>
      </c>
      <c r="U562" s="137"/>
      <c r="V562" s="104"/>
      <c r="W562" s="139">
        <f>ROUNDDOWN(IF(B562&lt;&gt;"",IF(VLOOKUP(B562,Maßnahmen[#All],5,FALSE)=0,U562*VLOOKUP(B562,Maßnahmen[#All],6,FALSE),MIN(VLOOKUP(B562,Maßnahmen[#All],5,FALSE),U562*VLOOKUP(B562,Maßnahmen[#All],6,FALSE))),U562),2)</f>
        <v>0</v>
      </c>
      <c r="X562" s="182"/>
      <c r="Y562" s="175"/>
      <c r="Z562" s="20">
        <f t="shared" si="50"/>
        <v>100</v>
      </c>
      <c r="AA562">
        <f t="shared" si="53"/>
        <v>0</v>
      </c>
    </row>
    <row r="563" spans="1:27" ht="21" customHeight="1" x14ac:dyDescent="0.25">
      <c r="A563" s="101"/>
      <c r="B563" s="102"/>
      <c r="C563" s="147" t="str">
        <f>IF($B563="","",VLOOKUP($B563,Maßnahmen[],2,FALSE))</f>
        <v/>
      </c>
      <c r="D563" s="147" t="str">
        <f>IF($B563="","",VLOOKUP($B563,Maßnahmen[],3,FALSE))</f>
        <v/>
      </c>
      <c r="E563" s="147" t="str">
        <f>IF($B563="","",VLOOKUP($B563,Maßnahmen[],4,FALSE))</f>
        <v/>
      </c>
      <c r="F563" s="102"/>
      <c r="G563" s="102"/>
      <c r="H563" s="149"/>
      <c r="I563" s="103"/>
      <c r="J563" s="116" t="str">
        <f t="shared" si="51"/>
        <v/>
      </c>
      <c r="K563" s="89"/>
      <c r="L563" s="93"/>
      <c r="M563" s="90"/>
      <c r="N563" s="104"/>
      <c r="O563" s="105"/>
      <c r="P563" s="81" t="str">
        <f t="shared" si="49"/>
        <v/>
      </c>
      <c r="Q563" s="81" t="str">
        <f t="shared" si="52"/>
        <v/>
      </c>
      <c r="R563" s="95"/>
      <c r="S563" s="95"/>
      <c r="T563" s="130">
        <f>ROUNDDOWN(IF(B563&lt;&gt;"",IF(VLOOKUP(B563,Maßnahmen[#All],5,FALSE)=0,S563*VLOOKUP(B563,Maßnahmen[#All],6,FALSE),MIN(VLOOKUP(B563,Maßnahmen[#All],5,FALSE),S563*VLOOKUP(B563,Maßnahmen[#All],6,FALSE))),S563),2)</f>
        <v>0</v>
      </c>
      <c r="U563" s="137"/>
      <c r="V563" s="104"/>
      <c r="W563" s="139">
        <f>ROUNDDOWN(IF(B563&lt;&gt;"",IF(VLOOKUP(B563,Maßnahmen[#All],5,FALSE)=0,U563*VLOOKUP(B563,Maßnahmen[#All],6,FALSE),MIN(VLOOKUP(B563,Maßnahmen[#All],5,FALSE),U563*VLOOKUP(B563,Maßnahmen[#All],6,FALSE))),U563),2)</f>
        <v>0</v>
      </c>
      <c r="X563" s="182"/>
      <c r="Y563" s="175"/>
      <c r="Z563" s="20">
        <f t="shared" si="50"/>
        <v>100</v>
      </c>
      <c r="AA563">
        <f t="shared" si="53"/>
        <v>0</v>
      </c>
    </row>
    <row r="564" spans="1:27" ht="21" customHeight="1" x14ac:dyDescent="0.25">
      <c r="A564" s="101"/>
      <c r="B564" s="102"/>
      <c r="C564" s="147" t="str">
        <f>IF($B564="","",VLOOKUP($B564,Maßnahmen[],2,FALSE))</f>
        <v/>
      </c>
      <c r="D564" s="147" t="str">
        <f>IF($B564="","",VLOOKUP($B564,Maßnahmen[],3,FALSE))</f>
        <v/>
      </c>
      <c r="E564" s="147" t="str">
        <f>IF($B564="","",VLOOKUP($B564,Maßnahmen[],4,FALSE))</f>
        <v/>
      </c>
      <c r="F564" s="102"/>
      <c r="G564" s="102"/>
      <c r="H564" s="149"/>
      <c r="I564" s="103"/>
      <c r="J564" s="116" t="str">
        <f t="shared" si="51"/>
        <v/>
      </c>
      <c r="K564" s="89"/>
      <c r="L564" s="93"/>
      <c r="M564" s="90"/>
      <c r="N564" s="104"/>
      <c r="O564" s="105"/>
      <c r="P564" s="81" t="str">
        <f t="shared" si="49"/>
        <v/>
      </c>
      <c r="Q564" s="81" t="str">
        <f t="shared" si="52"/>
        <v/>
      </c>
      <c r="R564" s="95"/>
      <c r="S564" s="95"/>
      <c r="T564" s="130">
        <f>ROUNDDOWN(IF(B564&lt;&gt;"",IF(VLOOKUP(B564,Maßnahmen[#All],5,FALSE)=0,S564*VLOOKUP(B564,Maßnahmen[#All],6,FALSE),MIN(VLOOKUP(B564,Maßnahmen[#All],5,FALSE),S564*VLOOKUP(B564,Maßnahmen[#All],6,FALSE))),S564),2)</f>
        <v>0</v>
      </c>
      <c r="U564" s="137"/>
      <c r="V564" s="104"/>
      <c r="W564" s="139">
        <f>ROUNDDOWN(IF(B564&lt;&gt;"",IF(VLOOKUP(B564,Maßnahmen[#All],5,FALSE)=0,U564*VLOOKUP(B564,Maßnahmen[#All],6,FALSE),MIN(VLOOKUP(B564,Maßnahmen[#All],5,FALSE),U564*VLOOKUP(B564,Maßnahmen[#All],6,FALSE))),U564),2)</f>
        <v>0</v>
      </c>
      <c r="X564" s="182"/>
      <c r="Y564" s="175"/>
      <c r="Z564" s="20">
        <f t="shared" si="50"/>
        <v>100</v>
      </c>
      <c r="AA564">
        <f t="shared" si="53"/>
        <v>0</v>
      </c>
    </row>
    <row r="565" spans="1:27" ht="21" customHeight="1" x14ac:dyDescent="0.25">
      <c r="A565" s="101"/>
      <c r="B565" s="102"/>
      <c r="C565" s="147" t="str">
        <f>IF($B565="","",VLOOKUP($B565,Maßnahmen[],2,FALSE))</f>
        <v/>
      </c>
      <c r="D565" s="147" t="str">
        <f>IF($B565="","",VLOOKUP($B565,Maßnahmen[],3,FALSE))</f>
        <v/>
      </c>
      <c r="E565" s="147" t="str">
        <f>IF($B565="","",VLOOKUP($B565,Maßnahmen[],4,FALSE))</f>
        <v/>
      </c>
      <c r="F565" s="102"/>
      <c r="G565" s="102"/>
      <c r="H565" s="149"/>
      <c r="I565" s="103"/>
      <c r="J565" s="116" t="str">
        <f t="shared" si="51"/>
        <v/>
      </c>
      <c r="K565" s="89"/>
      <c r="L565" s="93"/>
      <c r="M565" s="90"/>
      <c r="N565" s="104"/>
      <c r="O565" s="105"/>
      <c r="P565" s="81" t="str">
        <f t="shared" si="49"/>
        <v/>
      </c>
      <c r="Q565" s="81" t="str">
        <f t="shared" si="52"/>
        <v/>
      </c>
      <c r="R565" s="95"/>
      <c r="S565" s="95"/>
      <c r="T565" s="130">
        <f>ROUNDDOWN(IF(B565&lt;&gt;"",IF(VLOOKUP(B565,Maßnahmen[#All],5,FALSE)=0,S565*VLOOKUP(B565,Maßnahmen[#All],6,FALSE),MIN(VLOOKUP(B565,Maßnahmen[#All],5,FALSE),S565*VLOOKUP(B565,Maßnahmen[#All],6,FALSE))),S565),2)</f>
        <v>0</v>
      </c>
      <c r="U565" s="137"/>
      <c r="V565" s="104"/>
      <c r="W565" s="139">
        <f>ROUNDDOWN(IF(B565&lt;&gt;"",IF(VLOOKUP(B565,Maßnahmen[#All],5,FALSE)=0,U565*VLOOKUP(B565,Maßnahmen[#All],6,FALSE),MIN(VLOOKUP(B565,Maßnahmen[#All],5,FALSE),U565*VLOOKUP(B565,Maßnahmen[#All],6,FALSE))),U565),2)</f>
        <v>0</v>
      </c>
      <c r="X565" s="182"/>
      <c r="Y565" s="175"/>
      <c r="Z565" s="20">
        <f t="shared" si="50"/>
        <v>100</v>
      </c>
      <c r="AA565">
        <f t="shared" si="53"/>
        <v>0</v>
      </c>
    </row>
    <row r="566" spans="1:27" ht="21" customHeight="1" x14ac:dyDescent="0.25">
      <c r="A566" s="101"/>
      <c r="B566" s="102"/>
      <c r="C566" s="147" t="str">
        <f>IF($B566="","",VLOOKUP($B566,Maßnahmen[],2,FALSE))</f>
        <v/>
      </c>
      <c r="D566" s="147" t="str">
        <f>IF($B566="","",VLOOKUP($B566,Maßnahmen[],3,FALSE))</f>
        <v/>
      </c>
      <c r="E566" s="147" t="str">
        <f>IF($B566="","",VLOOKUP($B566,Maßnahmen[],4,FALSE))</f>
        <v/>
      </c>
      <c r="F566" s="102"/>
      <c r="G566" s="102"/>
      <c r="H566" s="149"/>
      <c r="I566" s="103"/>
      <c r="J566" s="116" t="str">
        <f t="shared" si="51"/>
        <v/>
      </c>
      <c r="K566" s="89"/>
      <c r="L566" s="93"/>
      <c r="M566" s="90"/>
      <c r="N566" s="104"/>
      <c r="O566" s="105"/>
      <c r="P566" s="81" t="str">
        <f t="shared" si="49"/>
        <v/>
      </c>
      <c r="Q566" s="81" t="str">
        <f t="shared" si="52"/>
        <v/>
      </c>
      <c r="R566" s="95"/>
      <c r="S566" s="95"/>
      <c r="T566" s="130">
        <f>ROUNDDOWN(IF(B566&lt;&gt;"",IF(VLOOKUP(B566,Maßnahmen[#All],5,FALSE)=0,S566*VLOOKUP(B566,Maßnahmen[#All],6,FALSE),MIN(VLOOKUP(B566,Maßnahmen[#All],5,FALSE),S566*VLOOKUP(B566,Maßnahmen[#All],6,FALSE))),S566),2)</f>
        <v>0</v>
      </c>
      <c r="U566" s="137"/>
      <c r="V566" s="104"/>
      <c r="W566" s="139">
        <f>ROUNDDOWN(IF(B566&lt;&gt;"",IF(VLOOKUP(B566,Maßnahmen[#All],5,FALSE)=0,U566*VLOOKUP(B566,Maßnahmen[#All],6,FALSE),MIN(VLOOKUP(B566,Maßnahmen[#All],5,FALSE),U566*VLOOKUP(B566,Maßnahmen[#All],6,FALSE))),U566),2)</f>
        <v>0</v>
      </c>
      <c r="X566" s="182"/>
      <c r="Y566" s="175"/>
      <c r="Z566" s="20">
        <f t="shared" si="50"/>
        <v>100</v>
      </c>
      <c r="AA566">
        <f t="shared" si="53"/>
        <v>0</v>
      </c>
    </row>
    <row r="567" spans="1:27" ht="21" customHeight="1" x14ac:dyDescent="0.25">
      <c r="A567" s="101"/>
      <c r="B567" s="102"/>
      <c r="C567" s="147" t="str">
        <f>IF($B567="","",VLOOKUP($B567,Maßnahmen[],2,FALSE))</f>
        <v/>
      </c>
      <c r="D567" s="147" t="str">
        <f>IF($B567="","",VLOOKUP($B567,Maßnahmen[],3,FALSE))</f>
        <v/>
      </c>
      <c r="E567" s="147" t="str">
        <f>IF($B567="","",VLOOKUP($B567,Maßnahmen[],4,FALSE))</f>
        <v/>
      </c>
      <c r="F567" s="102"/>
      <c r="G567" s="102"/>
      <c r="H567" s="149"/>
      <c r="I567" s="103"/>
      <c r="J567" s="116" t="str">
        <f t="shared" si="51"/>
        <v/>
      </c>
      <c r="K567" s="89"/>
      <c r="L567" s="93"/>
      <c r="M567" s="90"/>
      <c r="N567" s="104"/>
      <c r="O567" s="105"/>
      <c r="P567" s="81" t="str">
        <f t="shared" si="49"/>
        <v/>
      </c>
      <c r="Q567" s="81" t="str">
        <f t="shared" si="52"/>
        <v/>
      </c>
      <c r="R567" s="95"/>
      <c r="S567" s="95"/>
      <c r="T567" s="130">
        <f>ROUNDDOWN(IF(B567&lt;&gt;"",IF(VLOOKUP(B567,Maßnahmen[#All],5,FALSE)=0,S567*VLOOKUP(B567,Maßnahmen[#All],6,FALSE),MIN(VLOOKUP(B567,Maßnahmen[#All],5,FALSE),S567*VLOOKUP(B567,Maßnahmen[#All],6,FALSE))),S567),2)</f>
        <v>0</v>
      </c>
      <c r="U567" s="137"/>
      <c r="V567" s="104"/>
      <c r="W567" s="139">
        <f>ROUNDDOWN(IF(B567&lt;&gt;"",IF(VLOOKUP(B567,Maßnahmen[#All],5,FALSE)=0,U567*VLOOKUP(B567,Maßnahmen[#All],6,FALSE),MIN(VLOOKUP(B567,Maßnahmen[#All],5,FALSE),U567*VLOOKUP(B567,Maßnahmen[#All],6,FALSE))),U567),2)</f>
        <v>0</v>
      </c>
      <c r="X567" s="182"/>
      <c r="Y567" s="175"/>
      <c r="Z567" s="20">
        <f t="shared" si="50"/>
        <v>100</v>
      </c>
      <c r="AA567">
        <f t="shared" si="53"/>
        <v>0</v>
      </c>
    </row>
    <row r="568" spans="1:27" ht="21" customHeight="1" x14ac:dyDescent="0.25">
      <c r="A568" s="101"/>
      <c r="B568" s="102"/>
      <c r="C568" s="147" t="str">
        <f>IF($B568="","",VLOOKUP($B568,Maßnahmen[],2,FALSE))</f>
        <v/>
      </c>
      <c r="D568" s="147" t="str">
        <f>IF($B568="","",VLOOKUP($B568,Maßnahmen[],3,FALSE))</f>
        <v/>
      </c>
      <c r="E568" s="147" t="str">
        <f>IF($B568="","",VLOOKUP($B568,Maßnahmen[],4,FALSE))</f>
        <v/>
      </c>
      <c r="F568" s="102"/>
      <c r="G568" s="102"/>
      <c r="H568" s="149"/>
      <c r="I568" s="103"/>
      <c r="J568" s="116" t="str">
        <f t="shared" si="51"/>
        <v/>
      </c>
      <c r="K568" s="89"/>
      <c r="L568" s="93"/>
      <c r="M568" s="90"/>
      <c r="N568" s="104"/>
      <c r="O568" s="105"/>
      <c r="P568" s="81" t="str">
        <f t="shared" si="49"/>
        <v/>
      </c>
      <c r="Q568" s="81" t="str">
        <f t="shared" si="52"/>
        <v/>
      </c>
      <c r="R568" s="95"/>
      <c r="S568" s="95"/>
      <c r="T568" s="130">
        <f>ROUNDDOWN(IF(B568&lt;&gt;"",IF(VLOOKUP(B568,Maßnahmen[#All],5,FALSE)=0,S568*VLOOKUP(B568,Maßnahmen[#All],6,FALSE),MIN(VLOOKUP(B568,Maßnahmen[#All],5,FALSE),S568*VLOOKUP(B568,Maßnahmen[#All],6,FALSE))),S568),2)</f>
        <v>0</v>
      </c>
      <c r="U568" s="137"/>
      <c r="V568" s="104"/>
      <c r="W568" s="139">
        <f>ROUNDDOWN(IF(B568&lt;&gt;"",IF(VLOOKUP(B568,Maßnahmen[#All],5,FALSE)=0,U568*VLOOKUP(B568,Maßnahmen[#All],6,FALSE),MIN(VLOOKUP(B568,Maßnahmen[#All],5,FALSE),U568*VLOOKUP(B568,Maßnahmen[#All],6,FALSE))),U568),2)</f>
        <v>0</v>
      </c>
      <c r="X568" s="182"/>
      <c r="Y568" s="175"/>
      <c r="Z568" s="20">
        <f t="shared" si="50"/>
        <v>100</v>
      </c>
      <c r="AA568">
        <f t="shared" si="53"/>
        <v>0</v>
      </c>
    </row>
    <row r="569" spans="1:27" ht="21" customHeight="1" x14ac:dyDescent="0.25">
      <c r="A569" s="101"/>
      <c r="B569" s="102"/>
      <c r="C569" s="147" t="str">
        <f>IF($B569="","",VLOOKUP($B569,Maßnahmen[],2,FALSE))</f>
        <v/>
      </c>
      <c r="D569" s="147" t="str">
        <f>IF($B569="","",VLOOKUP($B569,Maßnahmen[],3,FALSE))</f>
        <v/>
      </c>
      <c r="E569" s="147" t="str">
        <f>IF($B569="","",VLOOKUP($B569,Maßnahmen[],4,FALSE))</f>
        <v/>
      </c>
      <c r="F569" s="102"/>
      <c r="G569" s="102"/>
      <c r="H569" s="149"/>
      <c r="I569" s="103"/>
      <c r="J569" s="116" t="str">
        <f t="shared" si="51"/>
        <v/>
      </c>
      <c r="K569" s="89"/>
      <c r="L569" s="93"/>
      <c r="M569" s="90"/>
      <c r="N569" s="104"/>
      <c r="O569" s="105"/>
      <c r="P569" s="81" t="str">
        <f t="shared" si="49"/>
        <v/>
      </c>
      <c r="Q569" s="81" t="str">
        <f t="shared" si="52"/>
        <v/>
      </c>
      <c r="R569" s="95"/>
      <c r="S569" s="95"/>
      <c r="T569" s="130">
        <f>ROUNDDOWN(IF(B569&lt;&gt;"",IF(VLOOKUP(B569,Maßnahmen[#All],5,FALSE)=0,S569*VLOOKUP(B569,Maßnahmen[#All],6,FALSE),MIN(VLOOKUP(B569,Maßnahmen[#All],5,FALSE),S569*VLOOKUP(B569,Maßnahmen[#All],6,FALSE))),S569),2)</f>
        <v>0</v>
      </c>
      <c r="U569" s="137"/>
      <c r="V569" s="104"/>
      <c r="W569" s="139">
        <f>ROUNDDOWN(IF(B569&lt;&gt;"",IF(VLOOKUP(B569,Maßnahmen[#All],5,FALSE)=0,U569*VLOOKUP(B569,Maßnahmen[#All],6,FALSE),MIN(VLOOKUP(B569,Maßnahmen[#All],5,FALSE),U569*VLOOKUP(B569,Maßnahmen[#All],6,FALSE))),U569),2)</f>
        <v>0</v>
      </c>
      <c r="X569" s="182"/>
      <c r="Y569" s="175"/>
      <c r="Z569" s="20">
        <f t="shared" si="50"/>
        <v>100</v>
      </c>
      <c r="AA569">
        <f t="shared" si="53"/>
        <v>0</v>
      </c>
    </row>
    <row r="570" spans="1:27" ht="21" customHeight="1" x14ac:dyDescent="0.25">
      <c r="A570" s="101"/>
      <c r="B570" s="102"/>
      <c r="C570" s="147" t="str">
        <f>IF($B570="","",VLOOKUP($B570,Maßnahmen[],2,FALSE))</f>
        <v/>
      </c>
      <c r="D570" s="147" t="str">
        <f>IF($B570="","",VLOOKUP($B570,Maßnahmen[],3,FALSE))</f>
        <v/>
      </c>
      <c r="E570" s="147" t="str">
        <f>IF($B570="","",VLOOKUP($B570,Maßnahmen[],4,FALSE))</f>
        <v/>
      </c>
      <c r="F570" s="102"/>
      <c r="G570" s="102"/>
      <c r="H570" s="149"/>
      <c r="I570" s="103"/>
      <c r="J570" s="116" t="str">
        <f t="shared" si="51"/>
        <v/>
      </c>
      <c r="K570" s="89"/>
      <c r="L570" s="93"/>
      <c r="M570" s="90"/>
      <c r="N570" s="104"/>
      <c r="O570" s="105"/>
      <c r="P570" s="81" t="str">
        <f t="shared" si="49"/>
        <v/>
      </c>
      <c r="Q570" s="81" t="str">
        <f t="shared" si="52"/>
        <v/>
      </c>
      <c r="R570" s="95"/>
      <c r="S570" s="95"/>
      <c r="T570" s="130">
        <f>ROUNDDOWN(IF(B570&lt;&gt;"",IF(VLOOKUP(B570,Maßnahmen[#All],5,FALSE)=0,S570*VLOOKUP(B570,Maßnahmen[#All],6,FALSE),MIN(VLOOKUP(B570,Maßnahmen[#All],5,FALSE),S570*VLOOKUP(B570,Maßnahmen[#All],6,FALSE))),S570),2)</f>
        <v>0</v>
      </c>
      <c r="U570" s="137"/>
      <c r="V570" s="104"/>
      <c r="W570" s="139">
        <f>ROUNDDOWN(IF(B570&lt;&gt;"",IF(VLOOKUP(B570,Maßnahmen[#All],5,FALSE)=0,U570*VLOOKUP(B570,Maßnahmen[#All],6,FALSE),MIN(VLOOKUP(B570,Maßnahmen[#All],5,FALSE),U570*VLOOKUP(B570,Maßnahmen[#All],6,FALSE))),U570),2)</f>
        <v>0</v>
      </c>
      <c r="X570" s="182"/>
      <c r="Y570" s="175"/>
      <c r="Z570" s="20">
        <f t="shared" si="50"/>
        <v>100</v>
      </c>
      <c r="AA570">
        <f t="shared" si="53"/>
        <v>0</v>
      </c>
    </row>
    <row r="571" spans="1:27" ht="21" customHeight="1" x14ac:dyDescent="0.25">
      <c r="A571" s="101"/>
      <c r="B571" s="102"/>
      <c r="C571" s="147" t="str">
        <f>IF($B571="","",VLOOKUP($B571,Maßnahmen[],2,FALSE))</f>
        <v/>
      </c>
      <c r="D571" s="147" t="str">
        <f>IF($B571="","",VLOOKUP($B571,Maßnahmen[],3,FALSE))</f>
        <v/>
      </c>
      <c r="E571" s="147" t="str">
        <f>IF($B571="","",VLOOKUP($B571,Maßnahmen[],4,FALSE))</f>
        <v/>
      </c>
      <c r="F571" s="102"/>
      <c r="G571" s="102"/>
      <c r="H571" s="149"/>
      <c r="I571" s="103"/>
      <c r="J571" s="116" t="str">
        <f t="shared" si="51"/>
        <v/>
      </c>
      <c r="K571" s="89"/>
      <c r="L571" s="93"/>
      <c r="M571" s="90"/>
      <c r="N571" s="104"/>
      <c r="O571" s="105"/>
      <c r="P571" s="81" t="str">
        <f t="shared" si="49"/>
        <v/>
      </c>
      <c r="Q571" s="81" t="str">
        <f t="shared" si="52"/>
        <v/>
      </c>
      <c r="R571" s="95"/>
      <c r="S571" s="95"/>
      <c r="T571" s="130">
        <f>ROUNDDOWN(IF(B571&lt;&gt;"",IF(VLOOKUP(B571,Maßnahmen[#All],5,FALSE)=0,S571*VLOOKUP(B571,Maßnahmen[#All],6,FALSE),MIN(VLOOKUP(B571,Maßnahmen[#All],5,FALSE),S571*VLOOKUP(B571,Maßnahmen[#All],6,FALSE))),S571),2)</f>
        <v>0</v>
      </c>
      <c r="U571" s="137"/>
      <c r="V571" s="104"/>
      <c r="W571" s="139">
        <f>ROUNDDOWN(IF(B571&lt;&gt;"",IF(VLOOKUP(B571,Maßnahmen[#All],5,FALSE)=0,U571*VLOOKUP(B571,Maßnahmen[#All],6,FALSE),MIN(VLOOKUP(B571,Maßnahmen[#All],5,FALSE),U571*VLOOKUP(B571,Maßnahmen[#All],6,FALSE))),U571),2)</f>
        <v>0</v>
      </c>
      <c r="X571" s="182"/>
      <c r="Y571" s="175"/>
      <c r="Z571" s="20">
        <f t="shared" si="50"/>
        <v>100</v>
      </c>
      <c r="AA571">
        <f t="shared" si="53"/>
        <v>0</v>
      </c>
    </row>
    <row r="572" spans="1:27" ht="21" customHeight="1" x14ac:dyDescent="0.25">
      <c r="A572" s="101"/>
      <c r="B572" s="102"/>
      <c r="C572" s="147" t="str">
        <f>IF($B572="","",VLOOKUP($B572,Maßnahmen[],2,FALSE))</f>
        <v/>
      </c>
      <c r="D572" s="147" t="str">
        <f>IF($B572="","",VLOOKUP($B572,Maßnahmen[],3,FALSE))</f>
        <v/>
      </c>
      <c r="E572" s="147" t="str">
        <f>IF($B572="","",VLOOKUP($B572,Maßnahmen[],4,FALSE))</f>
        <v/>
      </c>
      <c r="F572" s="102"/>
      <c r="G572" s="102"/>
      <c r="H572" s="149"/>
      <c r="I572" s="103"/>
      <c r="J572" s="116" t="str">
        <f t="shared" si="51"/>
        <v/>
      </c>
      <c r="K572" s="89"/>
      <c r="L572" s="93"/>
      <c r="M572" s="90"/>
      <c r="N572" s="104"/>
      <c r="O572" s="105"/>
      <c r="P572" s="81" t="str">
        <f t="shared" si="49"/>
        <v/>
      </c>
      <c r="Q572" s="81" t="str">
        <f t="shared" si="52"/>
        <v/>
      </c>
      <c r="R572" s="95"/>
      <c r="S572" s="95"/>
      <c r="T572" s="130">
        <f>ROUNDDOWN(IF(B572&lt;&gt;"",IF(VLOOKUP(B572,Maßnahmen[#All],5,FALSE)=0,S572*VLOOKUP(B572,Maßnahmen[#All],6,FALSE),MIN(VLOOKUP(B572,Maßnahmen[#All],5,FALSE),S572*VLOOKUP(B572,Maßnahmen[#All],6,FALSE))),S572),2)</f>
        <v>0</v>
      </c>
      <c r="U572" s="137"/>
      <c r="V572" s="104"/>
      <c r="W572" s="139">
        <f>ROUNDDOWN(IF(B572&lt;&gt;"",IF(VLOOKUP(B572,Maßnahmen[#All],5,FALSE)=0,U572*VLOOKUP(B572,Maßnahmen[#All],6,FALSE),MIN(VLOOKUP(B572,Maßnahmen[#All],5,FALSE),U572*VLOOKUP(B572,Maßnahmen[#All],6,FALSE))),U572),2)</f>
        <v>0</v>
      </c>
      <c r="X572" s="182"/>
      <c r="Y572" s="175"/>
      <c r="Z572" s="20">
        <f t="shared" si="50"/>
        <v>100</v>
      </c>
      <c r="AA572">
        <f t="shared" si="53"/>
        <v>0</v>
      </c>
    </row>
    <row r="573" spans="1:27" ht="21" customHeight="1" x14ac:dyDescent="0.25">
      <c r="A573" s="101"/>
      <c r="B573" s="102"/>
      <c r="C573" s="147" t="str">
        <f>IF($B573="","",VLOOKUP($B573,Maßnahmen[],2,FALSE))</f>
        <v/>
      </c>
      <c r="D573" s="147" t="str">
        <f>IF($B573="","",VLOOKUP($B573,Maßnahmen[],3,FALSE))</f>
        <v/>
      </c>
      <c r="E573" s="147" t="str">
        <f>IF($B573="","",VLOOKUP($B573,Maßnahmen[],4,FALSE))</f>
        <v/>
      </c>
      <c r="F573" s="102"/>
      <c r="G573" s="102"/>
      <c r="H573" s="149"/>
      <c r="I573" s="103"/>
      <c r="J573" s="116" t="str">
        <f t="shared" si="51"/>
        <v/>
      </c>
      <c r="K573" s="89"/>
      <c r="L573" s="93"/>
      <c r="M573" s="90"/>
      <c r="N573" s="104"/>
      <c r="O573" s="105"/>
      <c r="P573" s="81" t="str">
        <f t="shared" si="49"/>
        <v/>
      </c>
      <c r="Q573" s="81" t="str">
        <f t="shared" si="52"/>
        <v/>
      </c>
      <c r="R573" s="95"/>
      <c r="S573" s="95"/>
      <c r="T573" s="130">
        <f>ROUNDDOWN(IF(B573&lt;&gt;"",IF(VLOOKUP(B573,Maßnahmen[#All],5,FALSE)=0,S573*VLOOKUP(B573,Maßnahmen[#All],6,FALSE),MIN(VLOOKUP(B573,Maßnahmen[#All],5,FALSE),S573*VLOOKUP(B573,Maßnahmen[#All],6,FALSE))),S573),2)</f>
        <v>0</v>
      </c>
      <c r="U573" s="137"/>
      <c r="V573" s="104"/>
      <c r="W573" s="139">
        <f>ROUNDDOWN(IF(B573&lt;&gt;"",IF(VLOOKUP(B573,Maßnahmen[#All],5,FALSE)=0,U573*VLOOKUP(B573,Maßnahmen[#All],6,FALSE),MIN(VLOOKUP(B573,Maßnahmen[#All],5,FALSE),U573*VLOOKUP(B573,Maßnahmen[#All],6,FALSE))),U573),2)</f>
        <v>0</v>
      </c>
      <c r="X573" s="182"/>
      <c r="Y573" s="175"/>
      <c r="Z573" s="20">
        <f t="shared" si="50"/>
        <v>100</v>
      </c>
      <c r="AA573">
        <f t="shared" si="53"/>
        <v>0</v>
      </c>
    </row>
    <row r="574" spans="1:27" ht="21" customHeight="1" x14ac:dyDescent="0.25">
      <c r="A574" s="101"/>
      <c r="B574" s="102"/>
      <c r="C574" s="147" t="str">
        <f>IF($B574="","",VLOOKUP($B574,Maßnahmen[],2,FALSE))</f>
        <v/>
      </c>
      <c r="D574" s="147" t="str">
        <f>IF($B574="","",VLOOKUP($B574,Maßnahmen[],3,FALSE))</f>
        <v/>
      </c>
      <c r="E574" s="147" t="str">
        <f>IF($B574="","",VLOOKUP($B574,Maßnahmen[],4,FALSE))</f>
        <v/>
      </c>
      <c r="F574" s="102"/>
      <c r="G574" s="102"/>
      <c r="H574" s="149"/>
      <c r="I574" s="103"/>
      <c r="J574" s="116" t="str">
        <f t="shared" si="51"/>
        <v/>
      </c>
      <c r="K574" s="89"/>
      <c r="L574" s="93"/>
      <c r="M574" s="90"/>
      <c r="N574" s="104"/>
      <c r="O574" s="105"/>
      <c r="P574" s="81" t="str">
        <f t="shared" si="49"/>
        <v/>
      </c>
      <c r="Q574" s="81" t="str">
        <f t="shared" si="52"/>
        <v/>
      </c>
      <c r="R574" s="95"/>
      <c r="S574" s="95"/>
      <c r="T574" s="130">
        <f>ROUNDDOWN(IF(B574&lt;&gt;"",IF(VLOOKUP(B574,Maßnahmen[#All],5,FALSE)=0,S574*VLOOKUP(B574,Maßnahmen[#All],6,FALSE),MIN(VLOOKUP(B574,Maßnahmen[#All],5,FALSE),S574*VLOOKUP(B574,Maßnahmen[#All],6,FALSE))),S574),2)</f>
        <v>0</v>
      </c>
      <c r="U574" s="137"/>
      <c r="V574" s="104"/>
      <c r="W574" s="139">
        <f>ROUNDDOWN(IF(B574&lt;&gt;"",IF(VLOOKUP(B574,Maßnahmen[#All],5,FALSE)=0,U574*VLOOKUP(B574,Maßnahmen[#All],6,FALSE),MIN(VLOOKUP(B574,Maßnahmen[#All],5,FALSE),U574*VLOOKUP(B574,Maßnahmen[#All],6,FALSE))),U574),2)</f>
        <v>0</v>
      </c>
      <c r="X574" s="182"/>
      <c r="Y574" s="175"/>
      <c r="Z574" s="20">
        <f t="shared" si="50"/>
        <v>100</v>
      </c>
      <c r="AA574">
        <f t="shared" si="53"/>
        <v>0</v>
      </c>
    </row>
    <row r="575" spans="1:27" ht="21" customHeight="1" x14ac:dyDescent="0.25">
      <c r="A575" s="101"/>
      <c r="B575" s="102"/>
      <c r="C575" s="147" t="str">
        <f>IF($B575="","",VLOOKUP($B575,Maßnahmen[],2,FALSE))</f>
        <v/>
      </c>
      <c r="D575" s="147" t="str">
        <f>IF($B575="","",VLOOKUP($B575,Maßnahmen[],3,FALSE))</f>
        <v/>
      </c>
      <c r="E575" s="147" t="str">
        <f>IF($B575="","",VLOOKUP($B575,Maßnahmen[],4,FALSE))</f>
        <v/>
      </c>
      <c r="F575" s="102"/>
      <c r="G575" s="102"/>
      <c r="H575" s="149"/>
      <c r="I575" s="103"/>
      <c r="J575" s="116" t="str">
        <f t="shared" si="51"/>
        <v/>
      </c>
      <c r="K575" s="89"/>
      <c r="L575" s="93"/>
      <c r="M575" s="90"/>
      <c r="N575" s="104"/>
      <c r="O575" s="105"/>
      <c r="P575" s="81" t="str">
        <f t="shared" si="49"/>
        <v/>
      </c>
      <c r="Q575" s="81" t="str">
        <f t="shared" si="52"/>
        <v/>
      </c>
      <c r="R575" s="95"/>
      <c r="S575" s="95"/>
      <c r="T575" s="130">
        <f>ROUNDDOWN(IF(B575&lt;&gt;"",IF(VLOOKUP(B575,Maßnahmen[#All],5,FALSE)=0,S575*VLOOKUP(B575,Maßnahmen[#All],6,FALSE),MIN(VLOOKUP(B575,Maßnahmen[#All],5,FALSE),S575*VLOOKUP(B575,Maßnahmen[#All],6,FALSE))),S575),2)</f>
        <v>0</v>
      </c>
      <c r="U575" s="137"/>
      <c r="V575" s="104"/>
      <c r="W575" s="139">
        <f>ROUNDDOWN(IF(B575&lt;&gt;"",IF(VLOOKUP(B575,Maßnahmen[#All],5,FALSE)=0,U575*VLOOKUP(B575,Maßnahmen[#All],6,FALSE),MIN(VLOOKUP(B575,Maßnahmen[#All],5,FALSE),U575*VLOOKUP(B575,Maßnahmen[#All],6,FALSE))),U575),2)</f>
        <v>0</v>
      </c>
      <c r="X575" s="182"/>
      <c r="Y575" s="175"/>
      <c r="Z575" s="20">
        <f t="shared" si="50"/>
        <v>100</v>
      </c>
      <c r="AA575">
        <f t="shared" si="53"/>
        <v>0</v>
      </c>
    </row>
    <row r="576" spans="1:27" ht="21" customHeight="1" x14ac:dyDescent="0.25">
      <c r="A576" s="101"/>
      <c r="B576" s="102"/>
      <c r="C576" s="147" t="str">
        <f>IF($B576="","",VLOOKUP($B576,Maßnahmen[],2,FALSE))</f>
        <v/>
      </c>
      <c r="D576" s="147" t="str">
        <f>IF($B576="","",VLOOKUP($B576,Maßnahmen[],3,FALSE))</f>
        <v/>
      </c>
      <c r="E576" s="147" t="str">
        <f>IF($B576="","",VLOOKUP($B576,Maßnahmen[],4,FALSE))</f>
        <v/>
      </c>
      <c r="F576" s="102"/>
      <c r="G576" s="102"/>
      <c r="H576" s="149"/>
      <c r="I576" s="103"/>
      <c r="J576" s="116" t="str">
        <f t="shared" si="51"/>
        <v/>
      </c>
      <c r="K576" s="89"/>
      <c r="L576" s="93"/>
      <c r="M576" s="90"/>
      <c r="N576" s="104"/>
      <c r="O576" s="105"/>
      <c r="P576" s="81" t="str">
        <f t="shared" si="49"/>
        <v/>
      </c>
      <c r="Q576" s="81" t="str">
        <f t="shared" si="52"/>
        <v/>
      </c>
      <c r="R576" s="95"/>
      <c r="S576" s="95"/>
      <c r="T576" s="130">
        <f>ROUNDDOWN(IF(B576&lt;&gt;"",IF(VLOOKUP(B576,Maßnahmen[#All],5,FALSE)=0,S576*VLOOKUP(B576,Maßnahmen[#All],6,FALSE),MIN(VLOOKUP(B576,Maßnahmen[#All],5,FALSE),S576*VLOOKUP(B576,Maßnahmen[#All],6,FALSE))),S576),2)</f>
        <v>0</v>
      </c>
      <c r="U576" s="137"/>
      <c r="V576" s="104"/>
      <c r="W576" s="139">
        <f>ROUNDDOWN(IF(B576&lt;&gt;"",IF(VLOOKUP(B576,Maßnahmen[#All],5,FALSE)=0,U576*VLOOKUP(B576,Maßnahmen[#All],6,FALSE),MIN(VLOOKUP(B576,Maßnahmen[#All],5,FALSE),U576*VLOOKUP(B576,Maßnahmen[#All],6,FALSE))),U576),2)</f>
        <v>0</v>
      </c>
      <c r="X576" s="182"/>
      <c r="Y576" s="175"/>
      <c r="Z576" s="20">
        <f t="shared" si="50"/>
        <v>100</v>
      </c>
      <c r="AA576">
        <f t="shared" si="53"/>
        <v>0</v>
      </c>
    </row>
    <row r="577" spans="1:27" ht="21" customHeight="1" x14ac:dyDescent="0.25">
      <c r="A577" s="101"/>
      <c r="B577" s="102"/>
      <c r="C577" s="147" t="str">
        <f>IF($B577="","",VLOOKUP($B577,Maßnahmen[],2,FALSE))</f>
        <v/>
      </c>
      <c r="D577" s="147" t="str">
        <f>IF($B577="","",VLOOKUP($B577,Maßnahmen[],3,FALSE))</f>
        <v/>
      </c>
      <c r="E577" s="147" t="str">
        <f>IF($B577="","",VLOOKUP($B577,Maßnahmen[],4,FALSE))</f>
        <v/>
      </c>
      <c r="F577" s="102"/>
      <c r="G577" s="102"/>
      <c r="H577" s="149"/>
      <c r="I577" s="103"/>
      <c r="J577" s="116" t="str">
        <f t="shared" si="51"/>
        <v/>
      </c>
      <c r="K577" s="89"/>
      <c r="L577" s="93"/>
      <c r="M577" s="90"/>
      <c r="N577" s="104"/>
      <c r="O577" s="105"/>
      <c r="P577" s="81" t="str">
        <f t="shared" si="49"/>
        <v/>
      </c>
      <c r="Q577" s="81" t="str">
        <f t="shared" si="52"/>
        <v/>
      </c>
      <c r="R577" s="95"/>
      <c r="S577" s="95"/>
      <c r="T577" s="130">
        <f>ROUNDDOWN(IF(B577&lt;&gt;"",IF(VLOOKUP(B577,Maßnahmen[#All],5,FALSE)=0,S577*VLOOKUP(B577,Maßnahmen[#All],6,FALSE),MIN(VLOOKUP(B577,Maßnahmen[#All],5,FALSE),S577*VLOOKUP(B577,Maßnahmen[#All],6,FALSE))),S577),2)</f>
        <v>0</v>
      </c>
      <c r="U577" s="137"/>
      <c r="V577" s="104"/>
      <c r="W577" s="139">
        <f>ROUNDDOWN(IF(B577&lt;&gt;"",IF(VLOOKUP(B577,Maßnahmen[#All],5,FALSE)=0,U577*VLOOKUP(B577,Maßnahmen[#All],6,FALSE),MIN(VLOOKUP(B577,Maßnahmen[#All],5,FALSE),U577*VLOOKUP(B577,Maßnahmen[#All],6,FALSE))),U577),2)</f>
        <v>0</v>
      </c>
      <c r="X577" s="182"/>
      <c r="Y577" s="175"/>
      <c r="Z577" s="20">
        <f t="shared" si="50"/>
        <v>100</v>
      </c>
      <c r="AA577">
        <f t="shared" si="53"/>
        <v>0</v>
      </c>
    </row>
    <row r="578" spans="1:27" ht="21" customHeight="1" x14ac:dyDescent="0.25">
      <c r="A578" s="101"/>
      <c r="B578" s="102"/>
      <c r="C578" s="147" t="str">
        <f>IF($B578="","",VLOOKUP($B578,Maßnahmen[],2,FALSE))</f>
        <v/>
      </c>
      <c r="D578" s="147" t="str">
        <f>IF($B578="","",VLOOKUP($B578,Maßnahmen[],3,FALSE))</f>
        <v/>
      </c>
      <c r="E578" s="147" t="str">
        <f>IF($B578="","",VLOOKUP($B578,Maßnahmen[],4,FALSE))</f>
        <v/>
      </c>
      <c r="F578" s="102"/>
      <c r="G578" s="102"/>
      <c r="H578" s="149"/>
      <c r="I578" s="103"/>
      <c r="J578" s="116" t="str">
        <f t="shared" si="51"/>
        <v/>
      </c>
      <c r="K578" s="89"/>
      <c r="L578" s="93"/>
      <c r="M578" s="90"/>
      <c r="N578" s="104"/>
      <c r="O578" s="105"/>
      <c r="P578" s="81" t="str">
        <f t="shared" si="49"/>
        <v/>
      </c>
      <c r="Q578" s="81" t="str">
        <f t="shared" si="52"/>
        <v/>
      </c>
      <c r="R578" s="95"/>
      <c r="S578" s="95"/>
      <c r="T578" s="130">
        <f>ROUNDDOWN(IF(B578&lt;&gt;"",IF(VLOOKUP(B578,Maßnahmen[#All],5,FALSE)=0,S578*VLOOKUP(B578,Maßnahmen[#All],6,FALSE),MIN(VLOOKUP(B578,Maßnahmen[#All],5,FALSE),S578*VLOOKUP(B578,Maßnahmen[#All],6,FALSE))),S578),2)</f>
        <v>0</v>
      </c>
      <c r="U578" s="137"/>
      <c r="V578" s="104"/>
      <c r="W578" s="139">
        <f>ROUNDDOWN(IF(B578&lt;&gt;"",IF(VLOOKUP(B578,Maßnahmen[#All],5,FALSE)=0,U578*VLOOKUP(B578,Maßnahmen[#All],6,FALSE),MIN(VLOOKUP(B578,Maßnahmen[#All],5,FALSE),U578*VLOOKUP(B578,Maßnahmen[#All],6,FALSE))),U578),2)</f>
        <v>0</v>
      </c>
      <c r="X578" s="182"/>
      <c r="Y578" s="175"/>
      <c r="Z578" s="20">
        <f t="shared" si="50"/>
        <v>100</v>
      </c>
      <c r="AA578">
        <f t="shared" si="53"/>
        <v>0</v>
      </c>
    </row>
    <row r="579" spans="1:27" ht="21" customHeight="1" x14ac:dyDescent="0.25">
      <c r="A579" s="101"/>
      <c r="B579" s="102"/>
      <c r="C579" s="147" t="str">
        <f>IF($B579="","",VLOOKUP($B579,Maßnahmen[],2,FALSE))</f>
        <v/>
      </c>
      <c r="D579" s="147" t="str">
        <f>IF($B579="","",VLOOKUP($B579,Maßnahmen[],3,FALSE))</f>
        <v/>
      </c>
      <c r="E579" s="147" t="str">
        <f>IF($B579="","",VLOOKUP($B579,Maßnahmen[],4,FALSE))</f>
        <v/>
      </c>
      <c r="F579" s="102"/>
      <c r="G579" s="102"/>
      <c r="H579" s="149"/>
      <c r="I579" s="103"/>
      <c r="J579" s="116" t="str">
        <f t="shared" si="51"/>
        <v/>
      </c>
      <c r="K579" s="89"/>
      <c r="L579" s="93"/>
      <c r="M579" s="90"/>
      <c r="N579" s="104"/>
      <c r="O579" s="105"/>
      <c r="P579" s="81" t="str">
        <f t="shared" si="49"/>
        <v/>
      </c>
      <c r="Q579" s="81" t="str">
        <f t="shared" si="52"/>
        <v/>
      </c>
      <c r="R579" s="95"/>
      <c r="S579" s="95"/>
      <c r="T579" s="130">
        <f>ROUNDDOWN(IF(B579&lt;&gt;"",IF(VLOOKUP(B579,Maßnahmen[#All],5,FALSE)=0,S579*VLOOKUP(B579,Maßnahmen[#All],6,FALSE),MIN(VLOOKUP(B579,Maßnahmen[#All],5,FALSE),S579*VLOOKUP(B579,Maßnahmen[#All],6,FALSE))),S579),2)</f>
        <v>0</v>
      </c>
      <c r="U579" s="137"/>
      <c r="V579" s="104"/>
      <c r="W579" s="139">
        <f>ROUNDDOWN(IF(B579&lt;&gt;"",IF(VLOOKUP(B579,Maßnahmen[#All],5,FALSE)=0,U579*VLOOKUP(B579,Maßnahmen[#All],6,FALSE),MIN(VLOOKUP(B579,Maßnahmen[#All],5,FALSE),U579*VLOOKUP(B579,Maßnahmen[#All],6,FALSE))),U579),2)</f>
        <v>0</v>
      </c>
      <c r="X579" s="182"/>
      <c r="Y579" s="175"/>
      <c r="Z579" s="20">
        <f t="shared" si="50"/>
        <v>100</v>
      </c>
      <c r="AA579">
        <f t="shared" si="53"/>
        <v>0</v>
      </c>
    </row>
    <row r="580" spans="1:27" ht="21" customHeight="1" x14ac:dyDescent="0.25">
      <c r="A580" s="101"/>
      <c r="B580" s="102"/>
      <c r="C580" s="147" t="str">
        <f>IF($B580="","",VLOOKUP($B580,Maßnahmen[],2,FALSE))</f>
        <v/>
      </c>
      <c r="D580" s="147" t="str">
        <f>IF($B580="","",VLOOKUP($B580,Maßnahmen[],3,FALSE))</f>
        <v/>
      </c>
      <c r="E580" s="147" t="str">
        <f>IF($B580="","",VLOOKUP($B580,Maßnahmen[],4,FALSE))</f>
        <v/>
      </c>
      <c r="F580" s="102"/>
      <c r="G580" s="102"/>
      <c r="H580" s="149"/>
      <c r="I580" s="103"/>
      <c r="J580" s="116" t="str">
        <f t="shared" si="51"/>
        <v/>
      </c>
      <c r="K580" s="89"/>
      <c r="L580" s="93"/>
      <c r="M580" s="90"/>
      <c r="N580" s="104"/>
      <c r="O580" s="105"/>
      <c r="P580" s="81" t="str">
        <f t="shared" si="49"/>
        <v/>
      </c>
      <c r="Q580" s="81" t="str">
        <f t="shared" si="52"/>
        <v/>
      </c>
      <c r="R580" s="95"/>
      <c r="S580" s="95"/>
      <c r="T580" s="130">
        <f>ROUNDDOWN(IF(B580&lt;&gt;"",IF(VLOOKUP(B580,Maßnahmen[#All],5,FALSE)=0,S580*VLOOKUP(B580,Maßnahmen[#All],6,FALSE),MIN(VLOOKUP(B580,Maßnahmen[#All],5,FALSE),S580*VLOOKUP(B580,Maßnahmen[#All],6,FALSE))),S580),2)</f>
        <v>0</v>
      </c>
      <c r="U580" s="137"/>
      <c r="V580" s="104"/>
      <c r="W580" s="139">
        <f>ROUNDDOWN(IF(B580&lt;&gt;"",IF(VLOOKUP(B580,Maßnahmen[#All],5,FALSE)=0,U580*VLOOKUP(B580,Maßnahmen[#All],6,FALSE),MIN(VLOOKUP(B580,Maßnahmen[#All],5,FALSE),U580*VLOOKUP(B580,Maßnahmen[#All],6,FALSE))),U580),2)</f>
        <v>0</v>
      </c>
      <c r="X580" s="182"/>
      <c r="Y580" s="175"/>
      <c r="Z580" s="20">
        <f t="shared" si="50"/>
        <v>100</v>
      </c>
      <c r="AA580">
        <f t="shared" si="53"/>
        <v>0</v>
      </c>
    </row>
    <row r="581" spans="1:27" ht="21" customHeight="1" x14ac:dyDescent="0.25">
      <c r="A581" s="101"/>
      <c r="B581" s="102"/>
      <c r="C581" s="147" t="str">
        <f>IF($B581="","",VLOOKUP($B581,Maßnahmen[],2,FALSE))</f>
        <v/>
      </c>
      <c r="D581" s="147" t="str">
        <f>IF($B581="","",VLOOKUP($B581,Maßnahmen[],3,FALSE))</f>
        <v/>
      </c>
      <c r="E581" s="147" t="str">
        <f>IF($B581="","",VLOOKUP($B581,Maßnahmen[],4,FALSE))</f>
        <v/>
      </c>
      <c r="F581" s="102"/>
      <c r="G581" s="102"/>
      <c r="H581" s="149"/>
      <c r="I581" s="103"/>
      <c r="J581" s="116" t="str">
        <f t="shared" si="51"/>
        <v/>
      </c>
      <c r="K581" s="89"/>
      <c r="L581" s="93"/>
      <c r="M581" s="90"/>
      <c r="N581" s="104"/>
      <c r="O581" s="105"/>
      <c r="P581" s="81" t="str">
        <f t="shared" si="49"/>
        <v/>
      </c>
      <c r="Q581" s="81" t="str">
        <f t="shared" si="52"/>
        <v/>
      </c>
      <c r="R581" s="95"/>
      <c r="S581" s="95"/>
      <c r="T581" s="130">
        <f>ROUNDDOWN(IF(B581&lt;&gt;"",IF(VLOOKUP(B581,Maßnahmen[#All],5,FALSE)=0,S581*VLOOKUP(B581,Maßnahmen[#All],6,FALSE),MIN(VLOOKUP(B581,Maßnahmen[#All],5,FALSE),S581*VLOOKUP(B581,Maßnahmen[#All],6,FALSE))),S581),2)</f>
        <v>0</v>
      </c>
      <c r="U581" s="137"/>
      <c r="V581" s="104"/>
      <c r="W581" s="139">
        <f>ROUNDDOWN(IF(B581&lt;&gt;"",IF(VLOOKUP(B581,Maßnahmen[#All],5,FALSE)=0,U581*VLOOKUP(B581,Maßnahmen[#All],6,FALSE),MIN(VLOOKUP(B581,Maßnahmen[#All],5,FALSE),U581*VLOOKUP(B581,Maßnahmen[#All],6,FALSE))),U581),2)</f>
        <v>0</v>
      </c>
      <c r="X581" s="182"/>
      <c r="Y581" s="175"/>
      <c r="Z581" s="20">
        <f t="shared" si="50"/>
        <v>100</v>
      </c>
      <c r="AA581">
        <f t="shared" si="53"/>
        <v>0</v>
      </c>
    </row>
    <row r="582" spans="1:27" ht="21" customHeight="1" x14ac:dyDescent="0.25">
      <c r="A582" s="101"/>
      <c r="B582" s="102"/>
      <c r="C582" s="147" t="str">
        <f>IF($B582="","",VLOOKUP($B582,Maßnahmen[],2,FALSE))</f>
        <v/>
      </c>
      <c r="D582" s="147" t="str">
        <f>IF($B582="","",VLOOKUP($B582,Maßnahmen[],3,FALSE))</f>
        <v/>
      </c>
      <c r="E582" s="147" t="str">
        <f>IF($B582="","",VLOOKUP($B582,Maßnahmen[],4,FALSE))</f>
        <v/>
      </c>
      <c r="F582" s="102"/>
      <c r="G582" s="102"/>
      <c r="H582" s="149"/>
      <c r="I582" s="103"/>
      <c r="J582" s="116" t="str">
        <f t="shared" si="51"/>
        <v/>
      </c>
      <c r="K582" s="89"/>
      <c r="L582" s="93"/>
      <c r="M582" s="90"/>
      <c r="N582" s="104"/>
      <c r="O582" s="105"/>
      <c r="P582" s="81" t="str">
        <f t="shared" si="49"/>
        <v/>
      </c>
      <c r="Q582" s="81" t="str">
        <f t="shared" si="52"/>
        <v/>
      </c>
      <c r="R582" s="95"/>
      <c r="S582" s="95"/>
      <c r="T582" s="130">
        <f>ROUNDDOWN(IF(B582&lt;&gt;"",IF(VLOOKUP(B582,Maßnahmen[#All],5,FALSE)=0,S582*VLOOKUP(B582,Maßnahmen[#All],6,FALSE),MIN(VLOOKUP(B582,Maßnahmen[#All],5,FALSE),S582*VLOOKUP(B582,Maßnahmen[#All],6,FALSE))),S582),2)</f>
        <v>0</v>
      </c>
      <c r="U582" s="137"/>
      <c r="V582" s="104"/>
      <c r="W582" s="139">
        <f>ROUNDDOWN(IF(B582&lt;&gt;"",IF(VLOOKUP(B582,Maßnahmen[#All],5,FALSE)=0,U582*VLOOKUP(B582,Maßnahmen[#All],6,FALSE),MIN(VLOOKUP(B582,Maßnahmen[#All],5,FALSE),U582*VLOOKUP(B582,Maßnahmen[#All],6,FALSE))),U582),2)</f>
        <v>0</v>
      </c>
      <c r="X582" s="182"/>
      <c r="Y582" s="175"/>
      <c r="Z582" s="20">
        <f t="shared" si="50"/>
        <v>100</v>
      </c>
      <c r="AA582">
        <f t="shared" si="53"/>
        <v>0</v>
      </c>
    </row>
    <row r="583" spans="1:27" ht="21" customHeight="1" x14ac:dyDescent="0.25">
      <c r="A583" s="101"/>
      <c r="B583" s="102"/>
      <c r="C583" s="147" t="str">
        <f>IF($B583="","",VLOOKUP($B583,Maßnahmen[],2,FALSE))</f>
        <v/>
      </c>
      <c r="D583" s="147" t="str">
        <f>IF($B583="","",VLOOKUP($B583,Maßnahmen[],3,FALSE))</f>
        <v/>
      </c>
      <c r="E583" s="147" t="str">
        <f>IF($B583="","",VLOOKUP($B583,Maßnahmen[],4,FALSE))</f>
        <v/>
      </c>
      <c r="F583" s="102"/>
      <c r="G583" s="102"/>
      <c r="H583" s="149"/>
      <c r="I583" s="103"/>
      <c r="J583" s="116" t="str">
        <f t="shared" si="51"/>
        <v/>
      </c>
      <c r="K583" s="89"/>
      <c r="L583" s="93"/>
      <c r="M583" s="90"/>
      <c r="N583" s="104"/>
      <c r="O583" s="105"/>
      <c r="P583" s="81" t="str">
        <f t="shared" si="49"/>
        <v/>
      </c>
      <c r="Q583" s="81" t="str">
        <f t="shared" si="52"/>
        <v/>
      </c>
      <c r="R583" s="95"/>
      <c r="S583" s="95"/>
      <c r="T583" s="130">
        <f>ROUNDDOWN(IF(B583&lt;&gt;"",IF(VLOOKUP(B583,Maßnahmen[#All],5,FALSE)=0,S583*VLOOKUP(B583,Maßnahmen[#All],6,FALSE),MIN(VLOOKUP(B583,Maßnahmen[#All],5,FALSE),S583*VLOOKUP(B583,Maßnahmen[#All],6,FALSE))),S583),2)</f>
        <v>0</v>
      </c>
      <c r="U583" s="137"/>
      <c r="V583" s="104"/>
      <c r="W583" s="139">
        <f>ROUNDDOWN(IF(B583&lt;&gt;"",IF(VLOOKUP(B583,Maßnahmen[#All],5,FALSE)=0,U583*VLOOKUP(B583,Maßnahmen[#All],6,FALSE),MIN(VLOOKUP(B583,Maßnahmen[#All],5,FALSE),U583*VLOOKUP(B583,Maßnahmen[#All],6,FALSE))),U583),2)</f>
        <v>0</v>
      </c>
      <c r="X583" s="182"/>
      <c r="Y583" s="175"/>
      <c r="Z583" s="20">
        <f t="shared" si="50"/>
        <v>100</v>
      </c>
      <c r="AA583">
        <f t="shared" si="53"/>
        <v>0</v>
      </c>
    </row>
    <row r="584" spans="1:27" ht="21" customHeight="1" x14ac:dyDescent="0.25">
      <c r="A584" s="101"/>
      <c r="B584" s="102"/>
      <c r="C584" s="147" t="str">
        <f>IF($B584="","",VLOOKUP($B584,Maßnahmen[],2,FALSE))</f>
        <v/>
      </c>
      <c r="D584" s="147" t="str">
        <f>IF($B584="","",VLOOKUP($B584,Maßnahmen[],3,FALSE))</f>
        <v/>
      </c>
      <c r="E584" s="147" t="str">
        <f>IF($B584="","",VLOOKUP($B584,Maßnahmen[],4,FALSE))</f>
        <v/>
      </c>
      <c r="F584" s="102"/>
      <c r="G584" s="102"/>
      <c r="H584" s="149"/>
      <c r="I584" s="103"/>
      <c r="J584" s="116" t="str">
        <f t="shared" si="51"/>
        <v/>
      </c>
      <c r="K584" s="89"/>
      <c r="L584" s="93"/>
      <c r="M584" s="90"/>
      <c r="N584" s="104"/>
      <c r="O584" s="105"/>
      <c r="P584" s="81" t="str">
        <f t="shared" si="49"/>
        <v/>
      </c>
      <c r="Q584" s="81" t="str">
        <f t="shared" si="52"/>
        <v/>
      </c>
      <c r="R584" s="95"/>
      <c r="S584" s="95"/>
      <c r="T584" s="130">
        <f>ROUNDDOWN(IF(B584&lt;&gt;"",IF(VLOOKUP(B584,Maßnahmen[#All],5,FALSE)=0,S584*VLOOKUP(B584,Maßnahmen[#All],6,FALSE),MIN(VLOOKUP(B584,Maßnahmen[#All],5,FALSE),S584*VLOOKUP(B584,Maßnahmen[#All],6,FALSE))),S584),2)</f>
        <v>0</v>
      </c>
      <c r="U584" s="137"/>
      <c r="V584" s="104"/>
      <c r="W584" s="139">
        <f>ROUNDDOWN(IF(B584&lt;&gt;"",IF(VLOOKUP(B584,Maßnahmen[#All],5,FALSE)=0,U584*VLOOKUP(B584,Maßnahmen[#All],6,FALSE),MIN(VLOOKUP(B584,Maßnahmen[#All],5,FALSE),U584*VLOOKUP(B584,Maßnahmen[#All],6,FALSE))),U584),2)</f>
        <v>0</v>
      </c>
      <c r="X584" s="182"/>
      <c r="Y584" s="175"/>
      <c r="Z584" s="20">
        <f t="shared" si="50"/>
        <v>100</v>
      </c>
      <c r="AA584">
        <f t="shared" si="53"/>
        <v>0</v>
      </c>
    </row>
    <row r="585" spans="1:27" ht="21" customHeight="1" x14ac:dyDescent="0.25">
      <c r="A585" s="101"/>
      <c r="B585" s="102"/>
      <c r="C585" s="147" t="str">
        <f>IF($B585="","",VLOOKUP($B585,Maßnahmen[],2,FALSE))</f>
        <v/>
      </c>
      <c r="D585" s="147" t="str">
        <f>IF($B585="","",VLOOKUP($B585,Maßnahmen[],3,FALSE))</f>
        <v/>
      </c>
      <c r="E585" s="147" t="str">
        <f>IF($B585="","",VLOOKUP($B585,Maßnahmen[],4,FALSE))</f>
        <v/>
      </c>
      <c r="F585" s="102"/>
      <c r="G585" s="102"/>
      <c r="H585" s="149"/>
      <c r="I585" s="103"/>
      <c r="J585" s="116" t="str">
        <f t="shared" si="51"/>
        <v/>
      </c>
      <c r="K585" s="89"/>
      <c r="L585" s="93"/>
      <c r="M585" s="90"/>
      <c r="N585" s="104"/>
      <c r="O585" s="105"/>
      <c r="P585" s="81" t="str">
        <f t="shared" si="49"/>
        <v/>
      </c>
      <c r="Q585" s="81" t="str">
        <f t="shared" si="52"/>
        <v/>
      </c>
      <c r="R585" s="95"/>
      <c r="S585" s="95"/>
      <c r="T585" s="130">
        <f>ROUNDDOWN(IF(B585&lt;&gt;"",IF(VLOOKUP(B585,Maßnahmen[#All],5,FALSE)=0,S585*VLOOKUP(B585,Maßnahmen[#All],6,FALSE),MIN(VLOOKUP(B585,Maßnahmen[#All],5,FALSE),S585*VLOOKUP(B585,Maßnahmen[#All],6,FALSE))),S585),2)</f>
        <v>0</v>
      </c>
      <c r="U585" s="137"/>
      <c r="V585" s="104"/>
      <c r="W585" s="139">
        <f>ROUNDDOWN(IF(B585&lt;&gt;"",IF(VLOOKUP(B585,Maßnahmen[#All],5,FALSE)=0,U585*VLOOKUP(B585,Maßnahmen[#All],6,FALSE),MIN(VLOOKUP(B585,Maßnahmen[#All],5,FALSE),U585*VLOOKUP(B585,Maßnahmen[#All],6,FALSE))),U585),2)</f>
        <v>0</v>
      </c>
      <c r="X585" s="182"/>
      <c r="Y585" s="175"/>
      <c r="Z585" s="20">
        <f t="shared" si="50"/>
        <v>100</v>
      </c>
      <c r="AA585">
        <f t="shared" si="53"/>
        <v>0</v>
      </c>
    </row>
    <row r="586" spans="1:27" ht="21" customHeight="1" x14ac:dyDescent="0.25">
      <c r="A586" s="101"/>
      <c r="B586" s="102"/>
      <c r="C586" s="147" t="str">
        <f>IF($B586="","",VLOOKUP($B586,Maßnahmen[],2,FALSE))</f>
        <v/>
      </c>
      <c r="D586" s="147" t="str">
        <f>IF($B586="","",VLOOKUP($B586,Maßnahmen[],3,FALSE))</f>
        <v/>
      </c>
      <c r="E586" s="147" t="str">
        <f>IF($B586="","",VLOOKUP($B586,Maßnahmen[],4,FALSE))</f>
        <v/>
      </c>
      <c r="F586" s="102"/>
      <c r="G586" s="102"/>
      <c r="H586" s="149"/>
      <c r="I586" s="103"/>
      <c r="J586" s="116" t="str">
        <f t="shared" si="51"/>
        <v/>
      </c>
      <c r="K586" s="89"/>
      <c r="L586" s="93"/>
      <c r="M586" s="90"/>
      <c r="N586" s="104"/>
      <c r="O586" s="105"/>
      <c r="P586" s="81" t="str">
        <f t="shared" ref="P586:P649" si="54">IF(M586="","",ROUND(((M586-N586)/Z586*AA586),2))</f>
        <v/>
      </c>
      <c r="Q586" s="81" t="str">
        <f t="shared" si="52"/>
        <v/>
      </c>
      <c r="R586" s="95"/>
      <c r="S586" s="95"/>
      <c r="T586" s="130">
        <f>ROUNDDOWN(IF(B586&lt;&gt;"",IF(VLOOKUP(B586,Maßnahmen[#All],5,FALSE)=0,S586*VLOOKUP(B586,Maßnahmen[#All],6,FALSE),MIN(VLOOKUP(B586,Maßnahmen[#All],5,FALSE),S586*VLOOKUP(B586,Maßnahmen[#All],6,FALSE))),S586),2)</f>
        <v>0</v>
      </c>
      <c r="U586" s="137"/>
      <c r="V586" s="104"/>
      <c r="W586" s="139">
        <f>ROUNDDOWN(IF(B586&lt;&gt;"",IF(VLOOKUP(B586,Maßnahmen[#All],5,FALSE)=0,U586*VLOOKUP(B586,Maßnahmen[#All],6,FALSE),MIN(VLOOKUP(B586,Maßnahmen[#All],5,FALSE),U586*VLOOKUP(B586,Maßnahmen[#All],6,FALSE))),U586),2)</f>
        <v>0</v>
      </c>
      <c r="X586" s="182"/>
      <c r="Y586" s="175"/>
      <c r="Z586" s="20">
        <f t="shared" ref="Z586:Z649" si="55">100+O586</f>
        <v>100</v>
      </c>
      <c r="AA586">
        <f t="shared" si="53"/>
        <v>0</v>
      </c>
    </row>
    <row r="587" spans="1:27" ht="21" customHeight="1" x14ac:dyDescent="0.25">
      <c r="A587" s="101"/>
      <c r="B587" s="102"/>
      <c r="C587" s="147" t="str">
        <f>IF($B587="","",VLOOKUP($B587,Maßnahmen[],2,FALSE))</f>
        <v/>
      </c>
      <c r="D587" s="147" t="str">
        <f>IF($B587="","",VLOOKUP($B587,Maßnahmen[],3,FALSE))</f>
        <v/>
      </c>
      <c r="E587" s="147" t="str">
        <f>IF($B587="","",VLOOKUP($B587,Maßnahmen[],4,FALSE))</f>
        <v/>
      </c>
      <c r="F587" s="102"/>
      <c r="G587" s="102"/>
      <c r="H587" s="149"/>
      <c r="I587" s="103"/>
      <c r="J587" s="116" t="str">
        <f t="shared" si="51"/>
        <v/>
      </c>
      <c r="K587" s="89"/>
      <c r="L587" s="93"/>
      <c r="M587" s="90"/>
      <c r="N587" s="104"/>
      <c r="O587" s="105"/>
      <c r="P587" s="81" t="str">
        <f t="shared" si="54"/>
        <v/>
      </c>
      <c r="Q587" s="81" t="str">
        <f t="shared" si="52"/>
        <v/>
      </c>
      <c r="R587" s="95"/>
      <c r="S587" s="95"/>
      <c r="T587" s="130">
        <f>ROUNDDOWN(IF(B587&lt;&gt;"",IF(VLOOKUP(B587,Maßnahmen[#All],5,FALSE)=0,S587*VLOOKUP(B587,Maßnahmen[#All],6,FALSE),MIN(VLOOKUP(B587,Maßnahmen[#All],5,FALSE),S587*VLOOKUP(B587,Maßnahmen[#All],6,FALSE))),S587),2)</f>
        <v>0</v>
      </c>
      <c r="U587" s="137"/>
      <c r="V587" s="104"/>
      <c r="W587" s="139">
        <f>ROUNDDOWN(IF(B587&lt;&gt;"",IF(VLOOKUP(B587,Maßnahmen[#All],5,FALSE)=0,U587*VLOOKUP(B587,Maßnahmen[#All],6,FALSE),MIN(VLOOKUP(B587,Maßnahmen[#All],5,FALSE),U587*VLOOKUP(B587,Maßnahmen[#All],6,FALSE))),U587),2)</f>
        <v>0</v>
      </c>
      <c r="X587" s="182"/>
      <c r="Y587" s="175"/>
      <c r="Z587" s="20">
        <f t="shared" si="55"/>
        <v>100</v>
      </c>
      <c r="AA587">
        <f t="shared" si="53"/>
        <v>0</v>
      </c>
    </row>
    <row r="588" spans="1:27" ht="21" customHeight="1" x14ac:dyDescent="0.25">
      <c r="A588" s="101"/>
      <c r="B588" s="102"/>
      <c r="C588" s="147" t="str">
        <f>IF($B588="","",VLOOKUP($B588,Maßnahmen[],2,FALSE))</f>
        <v/>
      </c>
      <c r="D588" s="147" t="str">
        <f>IF($B588="","",VLOOKUP($B588,Maßnahmen[],3,FALSE))</f>
        <v/>
      </c>
      <c r="E588" s="147" t="str">
        <f>IF($B588="","",VLOOKUP($B588,Maßnahmen[],4,FALSE))</f>
        <v/>
      </c>
      <c r="F588" s="102"/>
      <c r="G588" s="102"/>
      <c r="H588" s="149"/>
      <c r="I588" s="103"/>
      <c r="J588" s="116" t="str">
        <f t="shared" si="51"/>
        <v/>
      </c>
      <c r="K588" s="89"/>
      <c r="L588" s="93"/>
      <c r="M588" s="90"/>
      <c r="N588" s="104"/>
      <c r="O588" s="105"/>
      <c r="P588" s="81" t="str">
        <f t="shared" si="54"/>
        <v/>
      </c>
      <c r="Q588" s="81" t="str">
        <f t="shared" si="52"/>
        <v/>
      </c>
      <c r="R588" s="95"/>
      <c r="S588" s="95"/>
      <c r="T588" s="130">
        <f>ROUNDDOWN(IF(B588&lt;&gt;"",IF(VLOOKUP(B588,Maßnahmen[#All],5,FALSE)=0,S588*VLOOKUP(B588,Maßnahmen[#All],6,FALSE),MIN(VLOOKUP(B588,Maßnahmen[#All],5,FALSE),S588*VLOOKUP(B588,Maßnahmen[#All],6,FALSE))),S588),2)</f>
        <v>0</v>
      </c>
      <c r="U588" s="137"/>
      <c r="V588" s="104"/>
      <c r="W588" s="139">
        <f>ROUNDDOWN(IF(B588&lt;&gt;"",IF(VLOOKUP(B588,Maßnahmen[#All],5,FALSE)=0,U588*VLOOKUP(B588,Maßnahmen[#All],6,FALSE),MIN(VLOOKUP(B588,Maßnahmen[#All],5,FALSE),U588*VLOOKUP(B588,Maßnahmen[#All],6,FALSE))),U588),2)</f>
        <v>0</v>
      </c>
      <c r="X588" s="182"/>
      <c r="Y588" s="175"/>
      <c r="Z588" s="20">
        <f t="shared" si="55"/>
        <v>100</v>
      </c>
      <c r="AA588">
        <f t="shared" si="53"/>
        <v>0</v>
      </c>
    </row>
    <row r="589" spans="1:27" ht="21" customHeight="1" x14ac:dyDescent="0.25">
      <c r="A589" s="101"/>
      <c r="B589" s="102"/>
      <c r="C589" s="147" t="str">
        <f>IF($B589="","",VLOOKUP($B589,Maßnahmen[],2,FALSE))</f>
        <v/>
      </c>
      <c r="D589" s="147" t="str">
        <f>IF($B589="","",VLOOKUP($B589,Maßnahmen[],3,FALSE))</f>
        <v/>
      </c>
      <c r="E589" s="147" t="str">
        <f>IF($B589="","",VLOOKUP($B589,Maßnahmen[],4,FALSE))</f>
        <v/>
      </c>
      <c r="F589" s="102"/>
      <c r="G589" s="102"/>
      <c r="H589" s="149"/>
      <c r="I589" s="103"/>
      <c r="J589" s="116" t="str">
        <f t="shared" si="51"/>
        <v/>
      </c>
      <c r="K589" s="89"/>
      <c r="L589" s="93"/>
      <c r="M589" s="90"/>
      <c r="N589" s="104"/>
      <c r="O589" s="105"/>
      <c r="P589" s="81" t="str">
        <f t="shared" si="54"/>
        <v/>
      </c>
      <c r="Q589" s="81" t="str">
        <f t="shared" si="52"/>
        <v/>
      </c>
      <c r="R589" s="95"/>
      <c r="S589" s="95"/>
      <c r="T589" s="130">
        <f>ROUNDDOWN(IF(B589&lt;&gt;"",IF(VLOOKUP(B589,Maßnahmen[#All],5,FALSE)=0,S589*VLOOKUP(B589,Maßnahmen[#All],6,FALSE),MIN(VLOOKUP(B589,Maßnahmen[#All],5,FALSE),S589*VLOOKUP(B589,Maßnahmen[#All],6,FALSE))),S589),2)</f>
        <v>0</v>
      </c>
      <c r="U589" s="137"/>
      <c r="V589" s="104"/>
      <c r="W589" s="139">
        <f>ROUNDDOWN(IF(B589&lt;&gt;"",IF(VLOOKUP(B589,Maßnahmen[#All],5,FALSE)=0,U589*VLOOKUP(B589,Maßnahmen[#All],6,FALSE),MIN(VLOOKUP(B589,Maßnahmen[#All],5,FALSE),U589*VLOOKUP(B589,Maßnahmen[#All],6,FALSE))),U589),2)</f>
        <v>0</v>
      </c>
      <c r="X589" s="182"/>
      <c r="Y589" s="175"/>
      <c r="Z589" s="20">
        <f t="shared" si="55"/>
        <v>100</v>
      </c>
      <c r="AA589">
        <f t="shared" si="53"/>
        <v>0</v>
      </c>
    </row>
    <row r="590" spans="1:27" ht="21" customHeight="1" x14ac:dyDescent="0.25">
      <c r="A590" s="101"/>
      <c r="B590" s="102"/>
      <c r="C590" s="147" t="str">
        <f>IF($B590="","",VLOOKUP($B590,Maßnahmen[],2,FALSE))</f>
        <v/>
      </c>
      <c r="D590" s="147" t="str">
        <f>IF($B590="","",VLOOKUP($B590,Maßnahmen[],3,FALSE))</f>
        <v/>
      </c>
      <c r="E590" s="147" t="str">
        <f>IF($B590="","",VLOOKUP($B590,Maßnahmen[],4,FALSE))</f>
        <v/>
      </c>
      <c r="F590" s="102"/>
      <c r="G590" s="102"/>
      <c r="H590" s="149"/>
      <c r="I590" s="103"/>
      <c r="J590" s="116" t="str">
        <f t="shared" si="51"/>
        <v/>
      </c>
      <c r="K590" s="89"/>
      <c r="L590" s="93"/>
      <c r="M590" s="90"/>
      <c r="N590" s="104"/>
      <c r="O590" s="105"/>
      <c r="P590" s="81" t="str">
        <f t="shared" si="54"/>
        <v/>
      </c>
      <c r="Q590" s="81" t="str">
        <f t="shared" si="52"/>
        <v/>
      </c>
      <c r="R590" s="95"/>
      <c r="S590" s="95"/>
      <c r="T590" s="130">
        <f>ROUNDDOWN(IF(B590&lt;&gt;"",IF(VLOOKUP(B590,Maßnahmen[#All],5,FALSE)=0,S590*VLOOKUP(B590,Maßnahmen[#All],6,FALSE),MIN(VLOOKUP(B590,Maßnahmen[#All],5,FALSE),S590*VLOOKUP(B590,Maßnahmen[#All],6,FALSE))),S590),2)</f>
        <v>0</v>
      </c>
      <c r="U590" s="137"/>
      <c r="V590" s="104"/>
      <c r="W590" s="139">
        <f>ROUNDDOWN(IF(B590&lt;&gt;"",IF(VLOOKUP(B590,Maßnahmen[#All],5,FALSE)=0,U590*VLOOKUP(B590,Maßnahmen[#All],6,FALSE),MIN(VLOOKUP(B590,Maßnahmen[#All],5,FALSE),U590*VLOOKUP(B590,Maßnahmen[#All],6,FALSE))),U590),2)</f>
        <v>0</v>
      </c>
      <c r="X590" s="182"/>
      <c r="Y590" s="175"/>
      <c r="Z590" s="20">
        <f t="shared" si="55"/>
        <v>100</v>
      </c>
      <c r="AA590">
        <f t="shared" si="53"/>
        <v>0</v>
      </c>
    </row>
    <row r="591" spans="1:27" ht="21" customHeight="1" x14ac:dyDescent="0.25">
      <c r="A591" s="101"/>
      <c r="B591" s="102"/>
      <c r="C591" s="147" t="str">
        <f>IF($B591="","",VLOOKUP($B591,Maßnahmen[],2,FALSE))</f>
        <v/>
      </c>
      <c r="D591" s="147" t="str">
        <f>IF($B591="","",VLOOKUP($B591,Maßnahmen[],3,FALSE))</f>
        <v/>
      </c>
      <c r="E591" s="147" t="str">
        <f>IF($B591="","",VLOOKUP($B591,Maßnahmen[],4,FALSE))</f>
        <v/>
      </c>
      <c r="F591" s="102"/>
      <c r="G591" s="102"/>
      <c r="H591" s="149"/>
      <c r="I591" s="103"/>
      <c r="J591" s="116" t="str">
        <f t="shared" si="51"/>
        <v/>
      </c>
      <c r="K591" s="89"/>
      <c r="L591" s="93"/>
      <c r="M591" s="90"/>
      <c r="N591" s="104"/>
      <c r="O591" s="105"/>
      <c r="P591" s="81" t="str">
        <f t="shared" si="54"/>
        <v/>
      </c>
      <c r="Q591" s="81" t="str">
        <f t="shared" si="52"/>
        <v/>
      </c>
      <c r="R591" s="95"/>
      <c r="S591" s="95"/>
      <c r="T591" s="130">
        <f>ROUNDDOWN(IF(B591&lt;&gt;"",IF(VLOOKUP(B591,Maßnahmen[#All],5,FALSE)=0,S591*VLOOKUP(B591,Maßnahmen[#All],6,FALSE),MIN(VLOOKUP(B591,Maßnahmen[#All],5,FALSE),S591*VLOOKUP(B591,Maßnahmen[#All],6,FALSE))),S591),2)</f>
        <v>0</v>
      </c>
      <c r="U591" s="137"/>
      <c r="V591" s="104"/>
      <c r="W591" s="139">
        <f>ROUNDDOWN(IF(B591&lt;&gt;"",IF(VLOOKUP(B591,Maßnahmen[#All],5,FALSE)=0,U591*VLOOKUP(B591,Maßnahmen[#All],6,FALSE),MIN(VLOOKUP(B591,Maßnahmen[#All],5,FALSE),U591*VLOOKUP(B591,Maßnahmen[#All],6,FALSE))),U591),2)</f>
        <v>0</v>
      </c>
      <c r="X591" s="182"/>
      <c r="Y591" s="175"/>
      <c r="Z591" s="20">
        <f t="shared" si="55"/>
        <v>100</v>
      </c>
      <c r="AA591">
        <f t="shared" si="53"/>
        <v>0</v>
      </c>
    </row>
    <row r="592" spans="1:27" ht="21" customHeight="1" x14ac:dyDescent="0.25">
      <c r="A592" s="101"/>
      <c r="B592" s="102"/>
      <c r="C592" s="147" t="str">
        <f>IF($B592="","",VLOOKUP($B592,Maßnahmen[],2,FALSE))</f>
        <v/>
      </c>
      <c r="D592" s="147" t="str">
        <f>IF($B592="","",VLOOKUP($B592,Maßnahmen[],3,FALSE))</f>
        <v/>
      </c>
      <c r="E592" s="147" t="str">
        <f>IF($B592="","",VLOOKUP($B592,Maßnahmen[],4,FALSE))</f>
        <v/>
      </c>
      <c r="F592" s="102"/>
      <c r="G592" s="102"/>
      <c r="H592" s="149"/>
      <c r="I592" s="103"/>
      <c r="J592" s="116" t="str">
        <f t="shared" si="51"/>
        <v/>
      </c>
      <c r="K592" s="89"/>
      <c r="L592" s="93"/>
      <c r="M592" s="90"/>
      <c r="N592" s="104"/>
      <c r="O592" s="105"/>
      <c r="P592" s="81" t="str">
        <f t="shared" si="54"/>
        <v/>
      </c>
      <c r="Q592" s="81" t="str">
        <f t="shared" si="52"/>
        <v/>
      </c>
      <c r="R592" s="95"/>
      <c r="S592" s="95"/>
      <c r="T592" s="130">
        <f>ROUNDDOWN(IF(B592&lt;&gt;"",IF(VLOOKUP(B592,Maßnahmen[#All],5,FALSE)=0,S592*VLOOKUP(B592,Maßnahmen[#All],6,FALSE),MIN(VLOOKUP(B592,Maßnahmen[#All],5,FALSE),S592*VLOOKUP(B592,Maßnahmen[#All],6,FALSE))),S592),2)</f>
        <v>0</v>
      </c>
      <c r="U592" s="137"/>
      <c r="V592" s="104"/>
      <c r="W592" s="139">
        <f>ROUNDDOWN(IF(B592&lt;&gt;"",IF(VLOOKUP(B592,Maßnahmen[#All],5,FALSE)=0,U592*VLOOKUP(B592,Maßnahmen[#All],6,FALSE),MIN(VLOOKUP(B592,Maßnahmen[#All],5,FALSE),U592*VLOOKUP(B592,Maßnahmen[#All],6,FALSE))),U592),2)</f>
        <v>0</v>
      </c>
      <c r="X592" s="182"/>
      <c r="Y592" s="175"/>
      <c r="Z592" s="20">
        <f t="shared" si="55"/>
        <v>100</v>
      </c>
      <c r="AA592">
        <f t="shared" si="53"/>
        <v>0</v>
      </c>
    </row>
    <row r="593" spans="1:27" ht="21" customHeight="1" x14ac:dyDescent="0.25">
      <c r="A593" s="101"/>
      <c r="B593" s="102"/>
      <c r="C593" s="147" t="str">
        <f>IF($B593="","",VLOOKUP($B593,Maßnahmen[],2,FALSE))</f>
        <v/>
      </c>
      <c r="D593" s="147" t="str">
        <f>IF($B593="","",VLOOKUP($B593,Maßnahmen[],3,FALSE))</f>
        <v/>
      </c>
      <c r="E593" s="147" t="str">
        <f>IF($B593="","",VLOOKUP($B593,Maßnahmen[],4,FALSE))</f>
        <v/>
      </c>
      <c r="F593" s="102"/>
      <c r="G593" s="102"/>
      <c r="H593" s="149"/>
      <c r="I593" s="103"/>
      <c r="J593" s="116" t="str">
        <f t="shared" si="51"/>
        <v/>
      </c>
      <c r="K593" s="89"/>
      <c r="L593" s="93"/>
      <c r="M593" s="90"/>
      <c r="N593" s="104"/>
      <c r="O593" s="105"/>
      <c r="P593" s="81" t="str">
        <f t="shared" si="54"/>
        <v/>
      </c>
      <c r="Q593" s="81" t="str">
        <f t="shared" si="52"/>
        <v/>
      </c>
      <c r="R593" s="95"/>
      <c r="S593" s="95"/>
      <c r="T593" s="130">
        <f>ROUNDDOWN(IF(B593&lt;&gt;"",IF(VLOOKUP(B593,Maßnahmen[#All],5,FALSE)=0,S593*VLOOKUP(B593,Maßnahmen[#All],6,FALSE),MIN(VLOOKUP(B593,Maßnahmen[#All],5,FALSE),S593*VLOOKUP(B593,Maßnahmen[#All],6,FALSE))),S593),2)</f>
        <v>0</v>
      </c>
      <c r="U593" s="137"/>
      <c r="V593" s="104"/>
      <c r="W593" s="139">
        <f>ROUNDDOWN(IF(B593&lt;&gt;"",IF(VLOOKUP(B593,Maßnahmen[#All],5,FALSE)=0,U593*VLOOKUP(B593,Maßnahmen[#All],6,FALSE),MIN(VLOOKUP(B593,Maßnahmen[#All],5,FALSE),U593*VLOOKUP(B593,Maßnahmen[#All],6,FALSE))),U593),2)</f>
        <v>0</v>
      </c>
      <c r="X593" s="182"/>
      <c r="Y593" s="175"/>
      <c r="Z593" s="20">
        <f t="shared" si="55"/>
        <v>100</v>
      </c>
      <c r="AA593">
        <f t="shared" si="53"/>
        <v>0</v>
      </c>
    </row>
    <row r="594" spans="1:27" ht="21" customHeight="1" x14ac:dyDescent="0.25">
      <c r="A594" s="101"/>
      <c r="B594" s="102"/>
      <c r="C594" s="147" t="str">
        <f>IF($B594="","",VLOOKUP($B594,Maßnahmen[],2,FALSE))</f>
        <v/>
      </c>
      <c r="D594" s="147" t="str">
        <f>IF($B594="","",VLOOKUP($B594,Maßnahmen[],3,FALSE))</f>
        <v/>
      </c>
      <c r="E594" s="147" t="str">
        <f>IF($B594="","",VLOOKUP($B594,Maßnahmen[],4,FALSE))</f>
        <v/>
      </c>
      <c r="F594" s="102"/>
      <c r="G594" s="102"/>
      <c r="H594" s="149"/>
      <c r="I594" s="103"/>
      <c r="J594" s="116" t="str">
        <f t="shared" si="51"/>
        <v/>
      </c>
      <c r="K594" s="89"/>
      <c r="L594" s="93"/>
      <c r="M594" s="90"/>
      <c r="N594" s="104"/>
      <c r="O594" s="105"/>
      <c r="P594" s="81" t="str">
        <f t="shared" si="54"/>
        <v/>
      </c>
      <c r="Q594" s="81" t="str">
        <f t="shared" si="52"/>
        <v/>
      </c>
      <c r="R594" s="95"/>
      <c r="S594" s="95"/>
      <c r="T594" s="130">
        <f>ROUNDDOWN(IF(B594&lt;&gt;"",IF(VLOOKUP(B594,Maßnahmen[#All],5,FALSE)=0,S594*VLOOKUP(B594,Maßnahmen[#All],6,FALSE),MIN(VLOOKUP(B594,Maßnahmen[#All],5,FALSE),S594*VLOOKUP(B594,Maßnahmen[#All],6,FALSE))),S594),2)</f>
        <v>0</v>
      </c>
      <c r="U594" s="137"/>
      <c r="V594" s="104"/>
      <c r="W594" s="139">
        <f>ROUNDDOWN(IF(B594&lt;&gt;"",IF(VLOOKUP(B594,Maßnahmen[#All],5,FALSE)=0,U594*VLOOKUP(B594,Maßnahmen[#All],6,FALSE),MIN(VLOOKUP(B594,Maßnahmen[#All],5,FALSE),U594*VLOOKUP(B594,Maßnahmen[#All],6,FALSE))),U594),2)</f>
        <v>0</v>
      </c>
      <c r="X594" s="182"/>
      <c r="Y594" s="175"/>
      <c r="Z594" s="20">
        <f t="shared" si="55"/>
        <v>100</v>
      </c>
      <c r="AA594">
        <f t="shared" si="53"/>
        <v>0</v>
      </c>
    </row>
    <row r="595" spans="1:27" ht="21" customHeight="1" x14ac:dyDescent="0.25">
      <c r="A595" s="101"/>
      <c r="B595" s="102"/>
      <c r="C595" s="147" t="str">
        <f>IF($B595="","",VLOOKUP($B595,Maßnahmen[],2,FALSE))</f>
        <v/>
      </c>
      <c r="D595" s="147" t="str">
        <f>IF($B595="","",VLOOKUP($B595,Maßnahmen[],3,FALSE))</f>
        <v/>
      </c>
      <c r="E595" s="147" t="str">
        <f>IF($B595="","",VLOOKUP($B595,Maßnahmen[],4,FALSE))</f>
        <v/>
      </c>
      <c r="F595" s="102"/>
      <c r="G595" s="102"/>
      <c r="H595" s="149"/>
      <c r="I595" s="103"/>
      <c r="J595" s="116" t="str">
        <f t="shared" si="51"/>
        <v/>
      </c>
      <c r="K595" s="89"/>
      <c r="L595" s="93"/>
      <c r="M595" s="90"/>
      <c r="N595" s="104"/>
      <c r="O595" s="105"/>
      <c r="P595" s="81" t="str">
        <f t="shared" si="54"/>
        <v/>
      </c>
      <c r="Q595" s="81" t="str">
        <f t="shared" si="52"/>
        <v/>
      </c>
      <c r="R595" s="95"/>
      <c r="S595" s="95"/>
      <c r="T595" s="130">
        <f>ROUNDDOWN(IF(B595&lt;&gt;"",IF(VLOOKUP(B595,Maßnahmen[#All],5,FALSE)=0,S595*VLOOKUP(B595,Maßnahmen[#All],6,FALSE),MIN(VLOOKUP(B595,Maßnahmen[#All],5,FALSE),S595*VLOOKUP(B595,Maßnahmen[#All],6,FALSE))),S595),2)</f>
        <v>0</v>
      </c>
      <c r="U595" s="137"/>
      <c r="V595" s="104"/>
      <c r="W595" s="139">
        <f>ROUNDDOWN(IF(B595&lt;&gt;"",IF(VLOOKUP(B595,Maßnahmen[#All],5,FALSE)=0,U595*VLOOKUP(B595,Maßnahmen[#All],6,FALSE),MIN(VLOOKUP(B595,Maßnahmen[#All],5,FALSE),U595*VLOOKUP(B595,Maßnahmen[#All],6,FALSE))),U595),2)</f>
        <v>0</v>
      </c>
      <c r="X595" s="182"/>
      <c r="Y595" s="175"/>
      <c r="Z595" s="20">
        <f t="shared" si="55"/>
        <v>100</v>
      </c>
      <c r="AA595">
        <f t="shared" si="53"/>
        <v>0</v>
      </c>
    </row>
    <row r="596" spans="1:27" ht="21" customHeight="1" x14ac:dyDescent="0.25">
      <c r="A596" s="101"/>
      <c r="B596" s="102"/>
      <c r="C596" s="147" t="str">
        <f>IF($B596="","",VLOOKUP($B596,Maßnahmen[],2,FALSE))</f>
        <v/>
      </c>
      <c r="D596" s="147" t="str">
        <f>IF($B596="","",VLOOKUP($B596,Maßnahmen[],3,FALSE))</f>
        <v/>
      </c>
      <c r="E596" s="147" t="str">
        <f>IF($B596="","",VLOOKUP($B596,Maßnahmen[],4,FALSE))</f>
        <v/>
      </c>
      <c r="F596" s="102"/>
      <c r="G596" s="102"/>
      <c r="H596" s="149"/>
      <c r="I596" s="103"/>
      <c r="J596" s="116" t="str">
        <f t="shared" si="51"/>
        <v/>
      </c>
      <c r="K596" s="89"/>
      <c r="L596" s="93"/>
      <c r="M596" s="90"/>
      <c r="N596" s="104"/>
      <c r="O596" s="105"/>
      <c r="P596" s="81" t="str">
        <f t="shared" si="54"/>
        <v/>
      </c>
      <c r="Q596" s="81" t="str">
        <f t="shared" si="52"/>
        <v/>
      </c>
      <c r="R596" s="95"/>
      <c r="S596" s="95"/>
      <c r="T596" s="130">
        <f>ROUNDDOWN(IF(B596&lt;&gt;"",IF(VLOOKUP(B596,Maßnahmen[#All],5,FALSE)=0,S596*VLOOKUP(B596,Maßnahmen[#All],6,FALSE),MIN(VLOOKUP(B596,Maßnahmen[#All],5,FALSE),S596*VLOOKUP(B596,Maßnahmen[#All],6,FALSE))),S596),2)</f>
        <v>0</v>
      </c>
      <c r="U596" s="137"/>
      <c r="V596" s="104"/>
      <c r="W596" s="139">
        <f>ROUNDDOWN(IF(B596&lt;&gt;"",IF(VLOOKUP(B596,Maßnahmen[#All],5,FALSE)=0,U596*VLOOKUP(B596,Maßnahmen[#All],6,FALSE),MIN(VLOOKUP(B596,Maßnahmen[#All],5,FALSE),U596*VLOOKUP(B596,Maßnahmen[#All],6,FALSE))),U596),2)</f>
        <v>0</v>
      </c>
      <c r="X596" s="182"/>
      <c r="Y596" s="175"/>
      <c r="Z596" s="20">
        <f t="shared" si="55"/>
        <v>100</v>
      </c>
      <c r="AA596">
        <f t="shared" si="53"/>
        <v>0</v>
      </c>
    </row>
    <row r="597" spans="1:27" ht="21" customHeight="1" x14ac:dyDescent="0.25">
      <c r="A597" s="101"/>
      <c r="B597" s="102"/>
      <c r="C597" s="147" t="str">
        <f>IF($B597="","",VLOOKUP($B597,Maßnahmen[],2,FALSE))</f>
        <v/>
      </c>
      <c r="D597" s="147" t="str">
        <f>IF($B597="","",VLOOKUP($B597,Maßnahmen[],3,FALSE))</f>
        <v/>
      </c>
      <c r="E597" s="147" t="str">
        <f>IF($B597="","",VLOOKUP($B597,Maßnahmen[],4,FALSE))</f>
        <v/>
      </c>
      <c r="F597" s="102"/>
      <c r="G597" s="102"/>
      <c r="H597" s="149"/>
      <c r="I597" s="103"/>
      <c r="J597" s="116" t="str">
        <f t="shared" si="51"/>
        <v/>
      </c>
      <c r="K597" s="89"/>
      <c r="L597" s="93"/>
      <c r="M597" s="90"/>
      <c r="N597" s="104"/>
      <c r="O597" s="105"/>
      <c r="P597" s="81" t="str">
        <f t="shared" si="54"/>
        <v/>
      </c>
      <c r="Q597" s="81" t="str">
        <f t="shared" si="52"/>
        <v/>
      </c>
      <c r="R597" s="95"/>
      <c r="S597" s="95"/>
      <c r="T597" s="130">
        <f>ROUNDDOWN(IF(B597&lt;&gt;"",IF(VLOOKUP(B597,Maßnahmen[#All],5,FALSE)=0,S597*VLOOKUP(B597,Maßnahmen[#All],6,FALSE),MIN(VLOOKUP(B597,Maßnahmen[#All],5,FALSE),S597*VLOOKUP(B597,Maßnahmen[#All],6,FALSE))),S597),2)</f>
        <v>0</v>
      </c>
      <c r="U597" s="137"/>
      <c r="V597" s="104"/>
      <c r="W597" s="139">
        <f>ROUNDDOWN(IF(B597&lt;&gt;"",IF(VLOOKUP(B597,Maßnahmen[#All],5,FALSE)=0,U597*VLOOKUP(B597,Maßnahmen[#All],6,FALSE),MIN(VLOOKUP(B597,Maßnahmen[#All],5,FALSE),U597*VLOOKUP(B597,Maßnahmen[#All],6,FALSE))),U597),2)</f>
        <v>0</v>
      </c>
      <c r="X597" s="182"/>
      <c r="Y597" s="175"/>
      <c r="Z597" s="20">
        <f t="shared" si="55"/>
        <v>100</v>
      </c>
      <c r="AA597">
        <f t="shared" si="53"/>
        <v>0</v>
      </c>
    </row>
    <row r="598" spans="1:27" ht="21" customHeight="1" x14ac:dyDescent="0.25">
      <c r="A598" s="101"/>
      <c r="B598" s="102"/>
      <c r="C598" s="147" t="str">
        <f>IF($B598="","",VLOOKUP($B598,Maßnahmen[],2,FALSE))</f>
        <v/>
      </c>
      <c r="D598" s="147" t="str">
        <f>IF($B598="","",VLOOKUP($B598,Maßnahmen[],3,FALSE))</f>
        <v/>
      </c>
      <c r="E598" s="147" t="str">
        <f>IF($B598="","",VLOOKUP($B598,Maßnahmen[],4,FALSE))</f>
        <v/>
      </c>
      <c r="F598" s="102"/>
      <c r="G598" s="102"/>
      <c r="H598" s="149"/>
      <c r="I598" s="103"/>
      <c r="J598" s="116" t="str">
        <f t="shared" si="51"/>
        <v/>
      </c>
      <c r="K598" s="89"/>
      <c r="L598" s="93"/>
      <c r="M598" s="90"/>
      <c r="N598" s="104"/>
      <c r="O598" s="105"/>
      <c r="P598" s="81" t="str">
        <f t="shared" si="54"/>
        <v/>
      </c>
      <c r="Q598" s="81" t="str">
        <f t="shared" si="52"/>
        <v/>
      </c>
      <c r="R598" s="95"/>
      <c r="S598" s="95"/>
      <c r="T598" s="130">
        <f>ROUNDDOWN(IF(B598&lt;&gt;"",IF(VLOOKUP(B598,Maßnahmen[#All],5,FALSE)=0,S598*VLOOKUP(B598,Maßnahmen[#All],6,FALSE),MIN(VLOOKUP(B598,Maßnahmen[#All],5,FALSE),S598*VLOOKUP(B598,Maßnahmen[#All],6,FALSE))),S598),2)</f>
        <v>0</v>
      </c>
      <c r="U598" s="137"/>
      <c r="V598" s="104"/>
      <c r="W598" s="139">
        <f>ROUNDDOWN(IF(B598&lt;&gt;"",IF(VLOOKUP(B598,Maßnahmen[#All],5,FALSE)=0,U598*VLOOKUP(B598,Maßnahmen[#All],6,FALSE),MIN(VLOOKUP(B598,Maßnahmen[#All],5,FALSE),U598*VLOOKUP(B598,Maßnahmen[#All],6,FALSE))),U598),2)</f>
        <v>0</v>
      </c>
      <c r="X598" s="182"/>
      <c r="Y598" s="175"/>
      <c r="Z598" s="20">
        <f t="shared" si="55"/>
        <v>100</v>
      </c>
      <c r="AA598">
        <f t="shared" si="53"/>
        <v>0</v>
      </c>
    </row>
    <row r="599" spans="1:27" ht="21" customHeight="1" x14ac:dyDescent="0.25">
      <c r="A599" s="101"/>
      <c r="B599" s="102"/>
      <c r="C599" s="147" t="str">
        <f>IF($B599="","",VLOOKUP($B599,Maßnahmen[],2,FALSE))</f>
        <v/>
      </c>
      <c r="D599" s="147" t="str">
        <f>IF($B599="","",VLOOKUP($B599,Maßnahmen[],3,FALSE))</f>
        <v/>
      </c>
      <c r="E599" s="147" t="str">
        <f>IF($B599="","",VLOOKUP($B599,Maßnahmen[],4,FALSE))</f>
        <v/>
      </c>
      <c r="F599" s="102"/>
      <c r="G599" s="102"/>
      <c r="H599" s="149"/>
      <c r="I599" s="103"/>
      <c r="J599" s="116" t="str">
        <f t="shared" si="51"/>
        <v/>
      </c>
      <c r="K599" s="89"/>
      <c r="L599" s="93"/>
      <c r="M599" s="90"/>
      <c r="N599" s="104"/>
      <c r="O599" s="105"/>
      <c r="P599" s="81" t="str">
        <f t="shared" si="54"/>
        <v/>
      </c>
      <c r="Q599" s="81" t="str">
        <f t="shared" si="52"/>
        <v/>
      </c>
      <c r="R599" s="95"/>
      <c r="S599" s="95"/>
      <c r="T599" s="130">
        <f>ROUNDDOWN(IF(B599&lt;&gt;"",IF(VLOOKUP(B599,Maßnahmen[#All],5,FALSE)=0,S599*VLOOKUP(B599,Maßnahmen[#All],6,FALSE),MIN(VLOOKUP(B599,Maßnahmen[#All],5,FALSE),S599*VLOOKUP(B599,Maßnahmen[#All],6,FALSE))),S599),2)</f>
        <v>0</v>
      </c>
      <c r="U599" s="137"/>
      <c r="V599" s="104"/>
      <c r="W599" s="139">
        <f>ROUNDDOWN(IF(B599&lt;&gt;"",IF(VLOOKUP(B599,Maßnahmen[#All],5,FALSE)=0,U599*VLOOKUP(B599,Maßnahmen[#All],6,FALSE),MIN(VLOOKUP(B599,Maßnahmen[#All],5,FALSE),U599*VLOOKUP(B599,Maßnahmen[#All],6,FALSE))),U599),2)</f>
        <v>0</v>
      </c>
      <c r="X599" s="182"/>
      <c r="Y599" s="175"/>
      <c r="Z599" s="20">
        <f t="shared" si="55"/>
        <v>100</v>
      </c>
      <c r="AA599">
        <f t="shared" si="53"/>
        <v>0</v>
      </c>
    </row>
    <row r="600" spans="1:27" ht="21" customHeight="1" x14ac:dyDescent="0.25">
      <c r="A600" s="101"/>
      <c r="B600" s="102"/>
      <c r="C600" s="147" t="str">
        <f>IF($B600="","",VLOOKUP($B600,Maßnahmen[],2,FALSE))</f>
        <v/>
      </c>
      <c r="D600" s="147" t="str">
        <f>IF($B600="","",VLOOKUP($B600,Maßnahmen[],3,FALSE))</f>
        <v/>
      </c>
      <c r="E600" s="147" t="str">
        <f>IF($B600="","",VLOOKUP($B600,Maßnahmen[],4,FALSE))</f>
        <v/>
      </c>
      <c r="F600" s="102"/>
      <c r="G600" s="102"/>
      <c r="H600" s="149"/>
      <c r="I600" s="103"/>
      <c r="J600" s="116" t="str">
        <f t="shared" si="51"/>
        <v/>
      </c>
      <c r="K600" s="89"/>
      <c r="L600" s="93"/>
      <c r="M600" s="90"/>
      <c r="N600" s="104"/>
      <c r="O600" s="105"/>
      <c r="P600" s="81" t="str">
        <f t="shared" si="54"/>
        <v/>
      </c>
      <c r="Q600" s="81" t="str">
        <f t="shared" si="52"/>
        <v/>
      </c>
      <c r="R600" s="95"/>
      <c r="S600" s="95"/>
      <c r="T600" s="130">
        <f>ROUNDDOWN(IF(B600&lt;&gt;"",IF(VLOOKUP(B600,Maßnahmen[#All],5,FALSE)=0,S600*VLOOKUP(B600,Maßnahmen[#All],6,FALSE),MIN(VLOOKUP(B600,Maßnahmen[#All],5,FALSE),S600*VLOOKUP(B600,Maßnahmen[#All],6,FALSE))),S600),2)</f>
        <v>0</v>
      </c>
      <c r="U600" s="137"/>
      <c r="V600" s="104"/>
      <c r="W600" s="139">
        <f>ROUNDDOWN(IF(B600&lt;&gt;"",IF(VLOOKUP(B600,Maßnahmen[#All],5,FALSE)=0,U600*VLOOKUP(B600,Maßnahmen[#All],6,FALSE),MIN(VLOOKUP(B600,Maßnahmen[#All],5,FALSE),U600*VLOOKUP(B600,Maßnahmen[#All],6,FALSE))),U600),2)</f>
        <v>0</v>
      </c>
      <c r="X600" s="182"/>
      <c r="Y600" s="175"/>
      <c r="Z600" s="20">
        <f t="shared" si="55"/>
        <v>100</v>
      </c>
      <c r="AA600">
        <f t="shared" si="53"/>
        <v>0</v>
      </c>
    </row>
    <row r="601" spans="1:27" ht="21" customHeight="1" x14ac:dyDescent="0.25">
      <c r="A601" s="101"/>
      <c r="B601" s="102"/>
      <c r="C601" s="147" t="str">
        <f>IF($B601="","",VLOOKUP($B601,Maßnahmen[],2,FALSE))</f>
        <v/>
      </c>
      <c r="D601" s="147" t="str">
        <f>IF($B601="","",VLOOKUP($B601,Maßnahmen[],3,FALSE))</f>
        <v/>
      </c>
      <c r="E601" s="147" t="str">
        <f>IF($B601="","",VLOOKUP($B601,Maßnahmen[],4,FALSE))</f>
        <v/>
      </c>
      <c r="F601" s="102"/>
      <c r="G601" s="102"/>
      <c r="H601" s="149"/>
      <c r="I601" s="103"/>
      <c r="J601" s="116" t="str">
        <f t="shared" si="51"/>
        <v/>
      </c>
      <c r="K601" s="89"/>
      <c r="L601" s="93"/>
      <c r="M601" s="90"/>
      <c r="N601" s="104"/>
      <c r="O601" s="105"/>
      <c r="P601" s="81" t="str">
        <f t="shared" si="54"/>
        <v/>
      </c>
      <c r="Q601" s="81" t="str">
        <f t="shared" si="52"/>
        <v/>
      </c>
      <c r="R601" s="95"/>
      <c r="S601" s="95"/>
      <c r="T601" s="130">
        <f>ROUNDDOWN(IF(B601&lt;&gt;"",IF(VLOOKUP(B601,Maßnahmen[#All],5,FALSE)=0,S601*VLOOKUP(B601,Maßnahmen[#All],6,FALSE),MIN(VLOOKUP(B601,Maßnahmen[#All],5,FALSE),S601*VLOOKUP(B601,Maßnahmen[#All],6,FALSE))),S601),2)</f>
        <v>0</v>
      </c>
      <c r="U601" s="137"/>
      <c r="V601" s="104"/>
      <c r="W601" s="139">
        <f>ROUNDDOWN(IF(B601&lt;&gt;"",IF(VLOOKUP(B601,Maßnahmen[#All],5,FALSE)=0,U601*VLOOKUP(B601,Maßnahmen[#All],6,FALSE),MIN(VLOOKUP(B601,Maßnahmen[#All],5,FALSE),U601*VLOOKUP(B601,Maßnahmen[#All],6,FALSE))),U601),2)</f>
        <v>0</v>
      </c>
      <c r="X601" s="182"/>
      <c r="Y601" s="175"/>
      <c r="Z601" s="20">
        <f t="shared" si="55"/>
        <v>100</v>
      </c>
      <c r="AA601">
        <f t="shared" si="53"/>
        <v>0</v>
      </c>
    </row>
    <row r="602" spans="1:27" ht="21" customHeight="1" x14ac:dyDescent="0.25">
      <c r="A602" s="101"/>
      <c r="B602" s="102"/>
      <c r="C602" s="147" t="str">
        <f>IF($B602="","",VLOOKUP($B602,Maßnahmen[],2,FALSE))</f>
        <v/>
      </c>
      <c r="D602" s="147" t="str">
        <f>IF($B602="","",VLOOKUP($B602,Maßnahmen[],3,FALSE))</f>
        <v/>
      </c>
      <c r="E602" s="147" t="str">
        <f>IF($B602="","",VLOOKUP($B602,Maßnahmen[],4,FALSE))</f>
        <v/>
      </c>
      <c r="F602" s="102"/>
      <c r="G602" s="102"/>
      <c r="H602" s="149"/>
      <c r="I602" s="103"/>
      <c r="J602" s="116" t="str">
        <f t="shared" si="51"/>
        <v/>
      </c>
      <c r="K602" s="89"/>
      <c r="L602" s="93"/>
      <c r="M602" s="90"/>
      <c r="N602" s="104"/>
      <c r="O602" s="105"/>
      <c r="P602" s="81" t="str">
        <f t="shared" si="54"/>
        <v/>
      </c>
      <c r="Q602" s="81" t="str">
        <f t="shared" si="52"/>
        <v/>
      </c>
      <c r="R602" s="95"/>
      <c r="S602" s="95"/>
      <c r="T602" s="130">
        <f>ROUNDDOWN(IF(B602&lt;&gt;"",IF(VLOOKUP(B602,Maßnahmen[#All],5,FALSE)=0,S602*VLOOKUP(B602,Maßnahmen[#All],6,FALSE),MIN(VLOOKUP(B602,Maßnahmen[#All],5,FALSE),S602*VLOOKUP(B602,Maßnahmen[#All],6,FALSE))),S602),2)</f>
        <v>0</v>
      </c>
      <c r="U602" s="137"/>
      <c r="V602" s="104"/>
      <c r="W602" s="139">
        <f>ROUNDDOWN(IF(B602&lt;&gt;"",IF(VLOOKUP(B602,Maßnahmen[#All],5,FALSE)=0,U602*VLOOKUP(B602,Maßnahmen[#All],6,FALSE),MIN(VLOOKUP(B602,Maßnahmen[#All],5,FALSE),U602*VLOOKUP(B602,Maßnahmen[#All],6,FALSE))),U602),2)</f>
        <v>0</v>
      </c>
      <c r="X602" s="182"/>
      <c r="Y602" s="175"/>
      <c r="Z602" s="20">
        <f t="shared" si="55"/>
        <v>100</v>
      </c>
      <c r="AA602">
        <f t="shared" si="53"/>
        <v>0</v>
      </c>
    </row>
    <row r="603" spans="1:27" ht="21" customHeight="1" x14ac:dyDescent="0.25">
      <c r="A603" s="101"/>
      <c r="B603" s="102"/>
      <c r="C603" s="147" t="str">
        <f>IF($B603="","",VLOOKUP($B603,Maßnahmen[],2,FALSE))</f>
        <v/>
      </c>
      <c r="D603" s="147" t="str">
        <f>IF($B603="","",VLOOKUP($B603,Maßnahmen[],3,FALSE))</f>
        <v/>
      </c>
      <c r="E603" s="147" t="str">
        <f>IF($B603="","",VLOOKUP($B603,Maßnahmen[],4,FALSE))</f>
        <v/>
      </c>
      <c r="F603" s="102"/>
      <c r="G603" s="102"/>
      <c r="H603" s="149"/>
      <c r="I603" s="103"/>
      <c r="J603" s="116" t="str">
        <f t="shared" si="51"/>
        <v/>
      </c>
      <c r="K603" s="89"/>
      <c r="L603" s="93"/>
      <c r="M603" s="90"/>
      <c r="N603" s="104"/>
      <c r="O603" s="105"/>
      <c r="P603" s="81" t="str">
        <f t="shared" si="54"/>
        <v/>
      </c>
      <c r="Q603" s="81" t="str">
        <f t="shared" si="52"/>
        <v/>
      </c>
      <c r="R603" s="95"/>
      <c r="S603" s="95"/>
      <c r="T603" s="130">
        <f>ROUNDDOWN(IF(B603&lt;&gt;"",IF(VLOOKUP(B603,Maßnahmen[#All],5,FALSE)=0,S603*VLOOKUP(B603,Maßnahmen[#All],6,FALSE),MIN(VLOOKUP(B603,Maßnahmen[#All],5,FALSE),S603*VLOOKUP(B603,Maßnahmen[#All],6,FALSE))),S603),2)</f>
        <v>0</v>
      </c>
      <c r="U603" s="137"/>
      <c r="V603" s="104"/>
      <c r="W603" s="139">
        <f>ROUNDDOWN(IF(B603&lt;&gt;"",IF(VLOOKUP(B603,Maßnahmen[#All],5,FALSE)=0,U603*VLOOKUP(B603,Maßnahmen[#All],6,FALSE),MIN(VLOOKUP(B603,Maßnahmen[#All],5,FALSE),U603*VLOOKUP(B603,Maßnahmen[#All],6,FALSE))),U603),2)</f>
        <v>0</v>
      </c>
      <c r="X603" s="182"/>
      <c r="Y603" s="175"/>
      <c r="Z603" s="20">
        <f t="shared" si="55"/>
        <v>100</v>
      </c>
      <c r="AA603">
        <f t="shared" si="53"/>
        <v>0</v>
      </c>
    </row>
    <row r="604" spans="1:27" ht="21" customHeight="1" x14ac:dyDescent="0.25">
      <c r="A604" s="101"/>
      <c r="B604" s="102"/>
      <c r="C604" s="147" t="str">
        <f>IF($B604="","",VLOOKUP($B604,Maßnahmen[],2,FALSE))</f>
        <v/>
      </c>
      <c r="D604" s="147" t="str">
        <f>IF($B604="","",VLOOKUP($B604,Maßnahmen[],3,FALSE))</f>
        <v/>
      </c>
      <c r="E604" s="147" t="str">
        <f>IF($B604="","",VLOOKUP($B604,Maßnahmen[],4,FALSE))</f>
        <v/>
      </c>
      <c r="F604" s="102"/>
      <c r="G604" s="102"/>
      <c r="H604" s="149"/>
      <c r="I604" s="103"/>
      <c r="J604" s="116" t="str">
        <f t="shared" si="51"/>
        <v/>
      </c>
      <c r="K604" s="89"/>
      <c r="L604" s="93"/>
      <c r="M604" s="90"/>
      <c r="N604" s="104"/>
      <c r="O604" s="105"/>
      <c r="P604" s="81" t="str">
        <f t="shared" si="54"/>
        <v/>
      </c>
      <c r="Q604" s="81" t="str">
        <f t="shared" si="52"/>
        <v/>
      </c>
      <c r="R604" s="95"/>
      <c r="S604" s="95"/>
      <c r="T604" s="130">
        <f>ROUNDDOWN(IF(B604&lt;&gt;"",IF(VLOOKUP(B604,Maßnahmen[#All],5,FALSE)=0,S604*VLOOKUP(B604,Maßnahmen[#All],6,FALSE),MIN(VLOOKUP(B604,Maßnahmen[#All],5,FALSE),S604*VLOOKUP(B604,Maßnahmen[#All],6,FALSE))),S604),2)</f>
        <v>0</v>
      </c>
      <c r="U604" s="137"/>
      <c r="V604" s="104"/>
      <c r="W604" s="139">
        <f>ROUNDDOWN(IF(B604&lt;&gt;"",IF(VLOOKUP(B604,Maßnahmen[#All],5,FALSE)=0,U604*VLOOKUP(B604,Maßnahmen[#All],6,FALSE),MIN(VLOOKUP(B604,Maßnahmen[#All],5,FALSE),U604*VLOOKUP(B604,Maßnahmen[#All],6,FALSE))),U604),2)</f>
        <v>0</v>
      </c>
      <c r="X604" s="182"/>
      <c r="Y604" s="175"/>
      <c r="Z604" s="20">
        <f t="shared" si="55"/>
        <v>100</v>
      </c>
      <c r="AA604">
        <f t="shared" si="53"/>
        <v>0</v>
      </c>
    </row>
    <row r="605" spans="1:27" ht="21" customHeight="1" x14ac:dyDescent="0.25">
      <c r="A605" s="101"/>
      <c r="B605" s="102"/>
      <c r="C605" s="147" t="str">
        <f>IF($B605="","",VLOOKUP($B605,Maßnahmen[],2,FALSE))</f>
        <v/>
      </c>
      <c r="D605" s="147" t="str">
        <f>IF($B605="","",VLOOKUP($B605,Maßnahmen[],3,FALSE))</f>
        <v/>
      </c>
      <c r="E605" s="147" t="str">
        <f>IF($B605="","",VLOOKUP($B605,Maßnahmen[],4,FALSE))</f>
        <v/>
      </c>
      <c r="F605" s="102"/>
      <c r="G605" s="102"/>
      <c r="H605" s="149"/>
      <c r="I605" s="103"/>
      <c r="J605" s="116" t="str">
        <f t="shared" si="51"/>
        <v/>
      </c>
      <c r="K605" s="89"/>
      <c r="L605" s="93"/>
      <c r="M605" s="90"/>
      <c r="N605" s="104"/>
      <c r="O605" s="105"/>
      <c r="P605" s="81" t="str">
        <f t="shared" si="54"/>
        <v/>
      </c>
      <c r="Q605" s="81" t="str">
        <f t="shared" si="52"/>
        <v/>
      </c>
      <c r="R605" s="95"/>
      <c r="S605" s="95"/>
      <c r="T605" s="130">
        <f>ROUNDDOWN(IF(B605&lt;&gt;"",IF(VLOOKUP(B605,Maßnahmen[#All],5,FALSE)=0,S605*VLOOKUP(B605,Maßnahmen[#All],6,FALSE),MIN(VLOOKUP(B605,Maßnahmen[#All],5,FALSE),S605*VLOOKUP(B605,Maßnahmen[#All],6,FALSE))),S605),2)</f>
        <v>0</v>
      </c>
      <c r="U605" s="137"/>
      <c r="V605" s="104"/>
      <c r="W605" s="139">
        <f>ROUNDDOWN(IF(B605&lt;&gt;"",IF(VLOOKUP(B605,Maßnahmen[#All],5,FALSE)=0,U605*VLOOKUP(B605,Maßnahmen[#All],6,FALSE),MIN(VLOOKUP(B605,Maßnahmen[#All],5,FALSE),U605*VLOOKUP(B605,Maßnahmen[#All],6,FALSE))),U605),2)</f>
        <v>0</v>
      </c>
      <c r="X605" s="182"/>
      <c r="Y605" s="175"/>
      <c r="Z605" s="20">
        <f t="shared" si="55"/>
        <v>100</v>
      </c>
      <c r="AA605">
        <f t="shared" si="53"/>
        <v>0</v>
      </c>
    </row>
    <row r="606" spans="1:27" ht="21" customHeight="1" x14ac:dyDescent="0.25">
      <c r="A606" s="101"/>
      <c r="B606" s="102"/>
      <c r="C606" s="147" t="str">
        <f>IF($B606="","",VLOOKUP($B606,Maßnahmen[],2,FALSE))</f>
        <v/>
      </c>
      <c r="D606" s="147" t="str">
        <f>IF($B606="","",VLOOKUP($B606,Maßnahmen[],3,FALSE))</f>
        <v/>
      </c>
      <c r="E606" s="147" t="str">
        <f>IF($B606="","",VLOOKUP($B606,Maßnahmen[],4,FALSE))</f>
        <v/>
      </c>
      <c r="F606" s="102"/>
      <c r="G606" s="102"/>
      <c r="H606" s="149"/>
      <c r="I606" s="103"/>
      <c r="J606" s="116" t="str">
        <f t="shared" si="51"/>
        <v/>
      </c>
      <c r="K606" s="89"/>
      <c r="L606" s="93"/>
      <c r="M606" s="90"/>
      <c r="N606" s="104"/>
      <c r="O606" s="105"/>
      <c r="P606" s="81" t="str">
        <f t="shared" si="54"/>
        <v/>
      </c>
      <c r="Q606" s="81" t="str">
        <f t="shared" si="52"/>
        <v/>
      </c>
      <c r="R606" s="95"/>
      <c r="S606" s="95"/>
      <c r="T606" s="130">
        <f>ROUNDDOWN(IF(B606&lt;&gt;"",IF(VLOOKUP(B606,Maßnahmen[#All],5,FALSE)=0,S606*VLOOKUP(B606,Maßnahmen[#All],6,FALSE),MIN(VLOOKUP(B606,Maßnahmen[#All],5,FALSE),S606*VLOOKUP(B606,Maßnahmen[#All],6,FALSE))),S606),2)</f>
        <v>0</v>
      </c>
      <c r="U606" s="137"/>
      <c r="V606" s="104"/>
      <c r="W606" s="139">
        <f>ROUNDDOWN(IF(B606&lt;&gt;"",IF(VLOOKUP(B606,Maßnahmen[#All],5,FALSE)=0,U606*VLOOKUP(B606,Maßnahmen[#All],6,FALSE),MIN(VLOOKUP(B606,Maßnahmen[#All],5,FALSE),U606*VLOOKUP(B606,Maßnahmen[#All],6,FALSE))),U606),2)</f>
        <v>0</v>
      </c>
      <c r="X606" s="182"/>
      <c r="Y606" s="175"/>
      <c r="Z606" s="20">
        <f t="shared" si="55"/>
        <v>100</v>
      </c>
      <c r="AA606">
        <f t="shared" si="53"/>
        <v>0</v>
      </c>
    </row>
    <row r="607" spans="1:27" ht="21" customHeight="1" x14ac:dyDescent="0.25">
      <c r="A607" s="101"/>
      <c r="B607" s="102"/>
      <c r="C607" s="147" t="str">
        <f>IF($B607="","",VLOOKUP($B607,Maßnahmen[],2,FALSE))</f>
        <v/>
      </c>
      <c r="D607" s="147" t="str">
        <f>IF($B607="","",VLOOKUP($B607,Maßnahmen[],3,FALSE))</f>
        <v/>
      </c>
      <c r="E607" s="147" t="str">
        <f>IF($B607="","",VLOOKUP($B607,Maßnahmen[],4,FALSE))</f>
        <v/>
      </c>
      <c r="F607" s="102"/>
      <c r="G607" s="102"/>
      <c r="H607" s="149"/>
      <c r="I607" s="103"/>
      <c r="J607" s="116" t="str">
        <f t="shared" si="51"/>
        <v/>
      </c>
      <c r="K607" s="89"/>
      <c r="L607" s="93"/>
      <c r="M607" s="90"/>
      <c r="N607" s="104"/>
      <c r="O607" s="105"/>
      <c r="P607" s="81" t="str">
        <f t="shared" si="54"/>
        <v/>
      </c>
      <c r="Q607" s="81" t="str">
        <f t="shared" si="52"/>
        <v/>
      </c>
      <c r="R607" s="95"/>
      <c r="S607" s="95"/>
      <c r="T607" s="130">
        <f>ROUNDDOWN(IF(B607&lt;&gt;"",IF(VLOOKUP(B607,Maßnahmen[#All],5,FALSE)=0,S607*VLOOKUP(B607,Maßnahmen[#All],6,FALSE),MIN(VLOOKUP(B607,Maßnahmen[#All],5,FALSE),S607*VLOOKUP(B607,Maßnahmen[#All],6,FALSE))),S607),2)</f>
        <v>0</v>
      </c>
      <c r="U607" s="137"/>
      <c r="V607" s="104"/>
      <c r="W607" s="139">
        <f>ROUNDDOWN(IF(B607&lt;&gt;"",IF(VLOOKUP(B607,Maßnahmen[#All],5,FALSE)=0,U607*VLOOKUP(B607,Maßnahmen[#All],6,FALSE),MIN(VLOOKUP(B607,Maßnahmen[#All],5,FALSE),U607*VLOOKUP(B607,Maßnahmen[#All],6,FALSE))),U607),2)</f>
        <v>0</v>
      </c>
      <c r="X607" s="182"/>
      <c r="Y607" s="175"/>
      <c r="Z607" s="20">
        <f t="shared" si="55"/>
        <v>100</v>
      </c>
      <c r="AA607">
        <f t="shared" si="53"/>
        <v>0</v>
      </c>
    </row>
    <row r="608" spans="1:27" ht="21" customHeight="1" x14ac:dyDescent="0.25">
      <c r="A608" s="101"/>
      <c r="B608" s="102"/>
      <c r="C608" s="147" t="str">
        <f>IF($B608="","",VLOOKUP($B608,Maßnahmen[],2,FALSE))</f>
        <v/>
      </c>
      <c r="D608" s="147" t="str">
        <f>IF($B608="","",VLOOKUP($B608,Maßnahmen[],3,FALSE))</f>
        <v/>
      </c>
      <c r="E608" s="147" t="str">
        <f>IF($B608="","",VLOOKUP($B608,Maßnahmen[],4,FALSE))</f>
        <v/>
      </c>
      <c r="F608" s="102"/>
      <c r="G608" s="102"/>
      <c r="H608" s="149"/>
      <c r="I608" s="103"/>
      <c r="J608" s="116" t="str">
        <f t="shared" si="51"/>
        <v/>
      </c>
      <c r="K608" s="89"/>
      <c r="L608" s="93"/>
      <c r="M608" s="90"/>
      <c r="N608" s="104"/>
      <c r="O608" s="105"/>
      <c r="P608" s="81" t="str">
        <f t="shared" si="54"/>
        <v/>
      </c>
      <c r="Q608" s="81" t="str">
        <f t="shared" si="52"/>
        <v/>
      </c>
      <c r="R608" s="95"/>
      <c r="S608" s="95"/>
      <c r="T608" s="130">
        <f>ROUNDDOWN(IF(B608&lt;&gt;"",IF(VLOOKUP(B608,Maßnahmen[#All],5,FALSE)=0,S608*VLOOKUP(B608,Maßnahmen[#All],6,FALSE),MIN(VLOOKUP(B608,Maßnahmen[#All],5,FALSE),S608*VLOOKUP(B608,Maßnahmen[#All],6,FALSE))),S608),2)</f>
        <v>0</v>
      </c>
      <c r="U608" s="137"/>
      <c r="V608" s="104"/>
      <c r="W608" s="139">
        <f>ROUNDDOWN(IF(B608&lt;&gt;"",IF(VLOOKUP(B608,Maßnahmen[#All],5,FALSE)=0,U608*VLOOKUP(B608,Maßnahmen[#All],6,FALSE),MIN(VLOOKUP(B608,Maßnahmen[#All],5,FALSE),U608*VLOOKUP(B608,Maßnahmen[#All],6,FALSE))),U608),2)</f>
        <v>0</v>
      </c>
      <c r="X608" s="182"/>
      <c r="Y608" s="175"/>
      <c r="Z608" s="20">
        <f t="shared" si="55"/>
        <v>100</v>
      </c>
      <c r="AA608">
        <f t="shared" si="53"/>
        <v>0</v>
      </c>
    </row>
    <row r="609" spans="1:27" ht="21" customHeight="1" x14ac:dyDescent="0.25">
      <c r="A609" s="101"/>
      <c r="B609" s="102"/>
      <c r="C609" s="147" t="str">
        <f>IF($B609="","",VLOOKUP($B609,Maßnahmen[],2,FALSE))</f>
        <v/>
      </c>
      <c r="D609" s="147" t="str">
        <f>IF($B609="","",VLOOKUP($B609,Maßnahmen[],3,FALSE))</f>
        <v/>
      </c>
      <c r="E609" s="147" t="str">
        <f>IF($B609="","",VLOOKUP($B609,Maßnahmen[],4,FALSE))</f>
        <v/>
      </c>
      <c r="F609" s="102"/>
      <c r="G609" s="102"/>
      <c r="H609" s="149"/>
      <c r="I609" s="103"/>
      <c r="J609" s="116" t="str">
        <f t="shared" si="51"/>
        <v/>
      </c>
      <c r="K609" s="89"/>
      <c r="L609" s="93"/>
      <c r="M609" s="90"/>
      <c r="N609" s="104"/>
      <c r="O609" s="105"/>
      <c r="P609" s="81" t="str">
        <f t="shared" si="54"/>
        <v/>
      </c>
      <c r="Q609" s="81" t="str">
        <f t="shared" si="52"/>
        <v/>
      </c>
      <c r="R609" s="95"/>
      <c r="S609" s="95"/>
      <c r="T609" s="130">
        <f>ROUNDDOWN(IF(B609&lt;&gt;"",IF(VLOOKUP(B609,Maßnahmen[#All],5,FALSE)=0,S609*VLOOKUP(B609,Maßnahmen[#All],6,FALSE),MIN(VLOOKUP(B609,Maßnahmen[#All],5,FALSE),S609*VLOOKUP(B609,Maßnahmen[#All],6,FALSE))),S609),2)</f>
        <v>0</v>
      </c>
      <c r="U609" s="137"/>
      <c r="V609" s="104"/>
      <c r="W609" s="139">
        <f>ROUNDDOWN(IF(B609&lt;&gt;"",IF(VLOOKUP(B609,Maßnahmen[#All],5,FALSE)=0,U609*VLOOKUP(B609,Maßnahmen[#All],6,FALSE),MIN(VLOOKUP(B609,Maßnahmen[#All],5,FALSE),U609*VLOOKUP(B609,Maßnahmen[#All],6,FALSE))),U609),2)</f>
        <v>0</v>
      </c>
      <c r="X609" s="182"/>
      <c r="Y609" s="175"/>
      <c r="Z609" s="20">
        <f t="shared" si="55"/>
        <v>100</v>
      </c>
      <c r="AA609">
        <f t="shared" si="53"/>
        <v>0</v>
      </c>
    </row>
    <row r="610" spans="1:27" ht="21" customHeight="1" x14ac:dyDescent="0.25">
      <c r="A610" s="101"/>
      <c r="B610" s="102"/>
      <c r="C610" s="147" t="str">
        <f>IF($B610="","",VLOOKUP($B610,Maßnahmen[],2,FALSE))</f>
        <v/>
      </c>
      <c r="D610" s="147" t="str">
        <f>IF($B610="","",VLOOKUP($B610,Maßnahmen[],3,FALSE))</f>
        <v/>
      </c>
      <c r="E610" s="147" t="str">
        <f>IF($B610="","",VLOOKUP($B610,Maßnahmen[],4,FALSE))</f>
        <v/>
      </c>
      <c r="F610" s="102"/>
      <c r="G610" s="102"/>
      <c r="H610" s="149"/>
      <c r="I610" s="103"/>
      <c r="J610" s="116" t="str">
        <f t="shared" si="51"/>
        <v/>
      </c>
      <c r="K610" s="89"/>
      <c r="L610" s="93"/>
      <c r="M610" s="90"/>
      <c r="N610" s="104"/>
      <c r="O610" s="105"/>
      <c r="P610" s="81" t="str">
        <f t="shared" si="54"/>
        <v/>
      </c>
      <c r="Q610" s="81" t="str">
        <f t="shared" si="52"/>
        <v/>
      </c>
      <c r="R610" s="95"/>
      <c r="S610" s="95"/>
      <c r="T610" s="130">
        <f>ROUNDDOWN(IF(B610&lt;&gt;"",IF(VLOOKUP(B610,Maßnahmen[#All],5,FALSE)=0,S610*VLOOKUP(B610,Maßnahmen[#All],6,FALSE),MIN(VLOOKUP(B610,Maßnahmen[#All],5,FALSE),S610*VLOOKUP(B610,Maßnahmen[#All],6,FALSE))),S610),2)</f>
        <v>0</v>
      </c>
      <c r="U610" s="137"/>
      <c r="V610" s="104"/>
      <c r="W610" s="139">
        <f>ROUNDDOWN(IF(B610&lt;&gt;"",IF(VLOOKUP(B610,Maßnahmen[#All],5,FALSE)=0,U610*VLOOKUP(B610,Maßnahmen[#All],6,FALSE),MIN(VLOOKUP(B610,Maßnahmen[#All],5,FALSE),U610*VLOOKUP(B610,Maßnahmen[#All],6,FALSE))),U610),2)</f>
        <v>0</v>
      </c>
      <c r="X610" s="182"/>
      <c r="Y610" s="175"/>
      <c r="Z610" s="20">
        <f t="shared" si="55"/>
        <v>100</v>
      </c>
      <c r="AA610">
        <f t="shared" si="53"/>
        <v>0</v>
      </c>
    </row>
    <row r="611" spans="1:27" ht="21" customHeight="1" x14ac:dyDescent="0.25">
      <c r="A611" s="101"/>
      <c r="B611" s="102"/>
      <c r="C611" s="147" t="str">
        <f>IF($B611="","",VLOOKUP($B611,Maßnahmen[],2,FALSE))</f>
        <v/>
      </c>
      <c r="D611" s="147" t="str">
        <f>IF($B611="","",VLOOKUP($B611,Maßnahmen[],3,FALSE))</f>
        <v/>
      </c>
      <c r="E611" s="147" t="str">
        <f>IF($B611="","",VLOOKUP($B611,Maßnahmen[],4,FALSE))</f>
        <v/>
      </c>
      <c r="F611" s="102"/>
      <c r="G611" s="102"/>
      <c r="H611" s="149"/>
      <c r="I611" s="103"/>
      <c r="J611" s="116" t="str">
        <f t="shared" si="51"/>
        <v/>
      </c>
      <c r="K611" s="89"/>
      <c r="L611" s="93"/>
      <c r="M611" s="90"/>
      <c r="N611" s="104"/>
      <c r="O611" s="105"/>
      <c r="P611" s="81" t="str">
        <f t="shared" si="54"/>
        <v/>
      </c>
      <c r="Q611" s="81" t="str">
        <f t="shared" si="52"/>
        <v/>
      </c>
      <c r="R611" s="95"/>
      <c r="S611" s="95"/>
      <c r="T611" s="130">
        <f>ROUNDDOWN(IF(B611&lt;&gt;"",IF(VLOOKUP(B611,Maßnahmen[#All],5,FALSE)=0,S611*VLOOKUP(B611,Maßnahmen[#All],6,FALSE),MIN(VLOOKUP(B611,Maßnahmen[#All],5,FALSE),S611*VLOOKUP(B611,Maßnahmen[#All],6,FALSE))),S611),2)</f>
        <v>0</v>
      </c>
      <c r="U611" s="137"/>
      <c r="V611" s="104"/>
      <c r="W611" s="139">
        <f>ROUNDDOWN(IF(B611&lt;&gt;"",IF(VLOOKUP(B611,Maßnahmen[#All],5,FALSE)=0,U611*VLOOKUP(B611,Maßnahmen[#All],6,FALSE),MIN(VLOOKUP(B611,Maßnahmen[#All],5,FALSE),U611*VLOOKUP(B611,Maßnahmen[#All],6,FALSE))),U611),2)</f>
        <v>0</v>
      </c>
      <c r="X611" s="182"/>
      <c r="Y611" s="175"/>
      <c r="Z611" s="20">
        <f t="shared" si="55"/>
        <v>100</v>
      </c>
      <c r="AA611">
        <f t="shared" si="53"/>
        <v>0</v>
      </c>
    </row>
    <row r="612" spans="1:27" ht="21" customHeight="1" x14ac:dyDescent="0.25">
      <c r="A612" s="101"/>
      <c r="B612" s="102"/>
      <c r="C612" s="147" t="str">
        <f>IF($B612="","",VLOOKUP($B612,Maßnahmen[],2,FALSE))</f>
        <v/>
      </c>
      <c r="D612" s="147" t="str">
        <f>IF($B612="","",VLOOKUP($B612,Maßnahmen[],3,FALSE))</f>
        <v/>
      </c>
      <c r="E612" s="147" t="str">
        <f>IF($B612="","",VLOOKUP($B612,Maßnahmen[],4,FALSE))</f>
        <v/>
      </c>
      <c r="F612" s="102"/>
      <c r="G612" s="102"/>
      <c r="H612" s="149"/>
      <c r="I612" s="103"/>
      <c r="J612" s="116" t="str">
        <f t="shared" si="51"/>
        <v/>
      </c>
      <c r="K612" s="89"/>
      <c r="L612" s="93"/>
      <c r="M612" s="90"/>
      <c r="N612" s="104"/>
      <c r="O612" s="105"/>
      <c r="P612" s="81" t="str">
        <f t="shared" si="54"/>
        <v/>
      </c>
      <c r="Q612" s="81" t="str">
        <f t="shared" si="52"/>
        <v/>
      </c>
      <c r="R612" s="95"/>
      <c r="S612" s="95"/>
      <c r="T612" s="130">
        <f>ROUNDDOWN(IF(B612&lt;&gt;"",IF(VLOOKUP(B612,Maßnahmen[#All],5,FALSE)=0,S612*VLOOKUP(B612,Maßnahmen[#All],6,FALSE),MIN(VLOOKUP(B612,Maßnahmen[#All],5,FALSE),S612*VLOOKUP(B612,Maßnahmen[#All],6,FALSE))),S612),2)</f>
        <v>0</v>
      </c>
      <c r="U612" s="137"/>
      <c r="V612" s="104"/>
      <c r="W612" s="139">
        <f>ROUNDDOWN(IF(B612&lt;&gt;"",IF(VLOOKUP(B612,Maßnahmen[#All],5,FALSE)=0,U612*VLOOKUP(B612,Maßnahmen[#All],6,FALSE),MIN(VLOOKUP(B612,Maßnahmen[#All],5,FALSE),U612*VLOOKUP(B612,Maßnahmen[#All],6,FALSE))),U612),2)</f>
        <v>0</v>
      </c>
      <c r="X612" s="182"/>
      <c r="Y612" s="175"/>
      <c r="Z612" s="20">
        <f t="shared" si="55"/>
        <v>100</v>
      </c>
      <c r="AA612">
        <f t="shared" si="53"/>
        <v>0</v>
      </c>
    </row>
    <row r="613" spans="1:27" ht="21" customHeight="1" x14ac:dyDescent="0.25">
      <c r="A613" s="101"/>
      <c r="B613" s="102"/>
      <c r="C613" s="147" t="str">
        <f>IF($B613="","",VLOOKUP($B613,Maßnahmen[],2,FALSE))</f>
        <v/>
      </c>
      <c r="D613" s="147" t="str">
        <f>IF($B613="","",VLOOKUP($B613,Maßnahmen[],3,FALSE))</f>
        <v/>
      </c>
      <c r="E613" s="147" t="str">
        <f>IF($B613="","",VLOOKUP($B613,Maßnahmen[],4,FALSE))</f>
        <v/>
      </c>
      <c r="F613" s="102"/>
      <c r="G613" s="102"/>
      <c r="H613" s="149"/>
      <c r="I613" s="103"/>
      <c r="J613" s="116" t="str">
        <f t="shared" si="51"/>
        <v/>
      </c>
      <c r="K613" s="89"/>
      <c r="L613" s="93"/>
      <c r="M613" s="90"/>
      <c r="N613" s="104"/>
      <c r="O613" s="105"/>
      <c r="P613" s="81" t="str">
        <f t="shared" si="54"/>
        <v/>
      </c>
      <c r="Q613" s="81" t="str">
        <f t="shared" si="52"/>
        <v/>
      </c>
      <c r="R613" s="95"/>
      <c r="S613" s="95"/>
      <c r="T613" s="130">
        <f>ROUNDDOWN(IF(B613&lt;&gt;"",IF(VLOOKUP(B613,Maßnahmen[#All],5,FALSE)=0,S613*VLOOKUP(B613,Maßnahmen[#All],6,FALSE),MIN(VLOOKUP(B613,Maßnahmen[#All],5,FALSE),S613*VLOOKUP(B613,Maßnahmen[#All],6,FALSE))),S613),2)</f>
        <v>0</v>
      </c>
      <c r="U613" s="137"/>
      <c r="V613" s="104"/>
      <c r="W613" s="139">
        <f>ROUNDDOWN(IF(B613&lt;&gt;"",IF(VLOOKUP(B613,Maßnahmen[#All],5,FALSE)=0,U613*VLOOKUP(B613,Maßnahmen[#All],6,FALSE),MIN(VLOOKUP(B613,Maßnahmen[#All],5,FALSE),U613*VLOOKUP(B613,Maßnahmen[#All],6,FALSE))),U613),2)</f>
        <v>0</v>
      </c>
      <c r="X613" s="182"/>
      <c r="Y613" s="175"/>
      <c r="Z613" s="20">
        <f t="shared" si="55"/>
        <v>100</v>
      </c>
      <c r="AA613">
        <f t="shared" si="53"/>
        <v>0</v>
      </c>
    </row>
    <row r="614" spans="1:27" ht="21" customHeight="1" x14ac:dyDescent="0.25">
      <c r="A614" s="101"/>
      <c r="B614" s="102"/>
      <c r="C614" s="147" t="str">
        <f>IF($B614="","",VLOOKUP($B614,Maßnahmen[],2,FALSE))</f>
        <v/>
      </c>
      <c r="D614" s="147" t="str">
        <f>IF($B614="","",VLOOKUP($B614,Maßnahmen[],3,FALSE))</f>
        <v/>
      </c>
      <c r="E614" s="147" t="str">
        <f>IF($B614="","",VLOOKUP($B614,Maßnahmen[],4,FALSE))</f>
        <v/>
      </c>
      <c r="F614" s="102"/>
      <c r="G614" s="102"/>
      <c r="H614" s="149"/>
      <c r="I614" s="103"/>
      <c r="J614" s="116" t="str">
        <f t="shared" si="51"/>
        <v/>
      </c>
      <c r="K614" s="89"/>
      <c r="L614" s="93"/>
      <c r="M614" s="90"/>
      <c r="N614" s="104"/>
      <c r="O614" s="105"/>
      <c r="P614" s="81" t="str">
        <f t="shared" si="54"/>
        <v/>
      </c>
      <c r="Q614" s="81" t="str">
        <f t="shared" si="52"/>
        <v/>
      </c>
      <c r="R614" s="95"/>
      <c r="S614" s="95"/>
      <c r="T614" s="130">
        <f>ROUNDDOWN(IF(B614&lt;&gt;"",IF(VLOOKUP(B614,Maßnahmen[#All],5,FALSE)=0,S614*VLOOKUP(B614,Maßnahmen[#All],6,FALSE),MIN(VLOOKUP(B614,Maßnahmen[#All],5,FALSE),S614*VLOOKUP(B614,Maßnahmen[#All],6,FALSE))),S614),2)</f>
        <v>0</v>
      </c>
      <c r="U614" s="137"/>
      <c r="V614" s="104"/>
      <c r="W614" s="139">
        <f>ROUNDDOWN(IF(B614&lt;&gt;"",IF(VLOOKUP(B614,Maßnahmen[#All],5,FALSE)=0,U614*VLOOKUP(B614,Maßnahmen[#All],6,FALSE),MIN(VLOOKUP(B614,Maßnahmen[#All],5,FALSE),U614*VLOOKUP(B614,Maßnahmen[#All],6,FALSE))),U614),2)</f>
        <v>0</v>
      </c>
      <c r="X614" s="182"/>
      <c r="Y614" s="175"/>
      <c r="Z614" s="20">
        <f t="shared" si="55"/>
        <v>100</v>
      </c>
      <c r="AA614">
        <f t="shared" si="53"/>
        <v>0</v>
      </c>
    </row>
    <row r="615" spans="1:27" ht="21" customHeight="1" x14ac:dyDescent="0.25">
      <c r="A615" s="101"/>
      <c r="B615" s="102"/>
      <c r="C615" s="147" t="str">
        <f>IF($B615="","",VLOOKUP($B615,Maßnahmen[],2,FALSE))</f>
        <v/>
      </c>
      <c r="D615" s="147" t="str">
        <f>IF($B615="","",VLOOKUP($B615,Maßnahmen[],3,FALSE))</f>
        <v/>
      </c>
      <c r="E615" s="147" t="str">
        <f>IF($B615="","",VLOOKUP($B615,Maßnahmen[],4,FALSE))</f>
        <v/>
      </c>
      <c r="F615" s="102"/>
      <c r="G615" s="102"/>
      <c r="H615" s="149"/>
      <c r="I615" s="103"/>
      <c r="J615" s="116" t="str">
        <f t="shared" si="51"/>
        <v/>
      </c>
      <c r="K615" s="89"/>
      <c r="L615" s="93"/>
      <c r="M615" s="90"/>
      <c r="N615" s="104"/>
      <c r="O615" s="105"/>
      <c r="P615" s="81" t="str">
        <f t="shared" si="54"/>
        <v/>
      </c>
      <c r="Q615" s="81" t="str">
        <f t="shared" si="52"/>
        <v/>
      </c>
      <c r="R615" s="95"/>
      <c r="S615" s="95"/>
      <c r="T615" s="130">
        <f>ROUNDDOWN(IF(B615&lt;&gt;"",IF(VLOOKUP(B615,Maßnahmen[#All],5,FALSE)=0,S615*VLOOKUP(B615,Maßnahmen[#All],6,FALSE),MIN(VLOOKUP(B615,Maßnahmen[#All],5,FALSE),S615*VLOOKUP(B615,Maßnahmen[#All],6,FALSE))),S615),2)</f>
        <v>0</v>
      </c>
      <c r="U615" s="137"/>
      <c r="V615" s="104"/>
      <c r="W615" s="139">
        <f>ROUNDDOWN(IF(B615&lt;&gt;"",IF(VLOOKUP(B615,Maßnahmen[#All],5,FALSE)=0,U615*VLOOKUP(B615,Maßnahmen[#All],6,FALSE),MIN(VLOOKUP(B615,Maßnahmen[#All],5,FALSE),U615*VLOOKUP(B615,Maßnahmen[#All],6,FALSE))),U615),2)</f>
        <v>0</v>
      </c>
      <c r="X615" s="182"/>
      <c r="Y615" s="175"/>
      <c r="Z615" s="20">
        <f t="shared" si="55"/>
        <v>100</v>
      </c>
      <c r="AA615">
        <f t="shared" si="53"/>
        <v>0</v>
      </c>
    </row>
    <row r="616" spans="1:27" ht="21" customHeight="1" x14ac:dyDescent="0.25">
      <c r="A616" s="101"/>
      <c r="B616" s="102"/>
      <c r="C616" s="147" t="str">
        <f>IF($B616="","",VLOOKUP($B616,Maßnahmen[],2,FALSE))</f>
        <v/>
      </c>
      <c r="D616" s="147" t="str">
        <f>IF($B616="","",VLOOKUP($B616,Maßnahmen[],3,FALSE))</f>
        <v/>
      </c>
      <c r="E616" s="147" t="str">
        <f>IF($B616="","",VLOOKUP($B616,Maßnahmen[],4,FALSE))</f>
        <v/>
      </c>
      <c r="F616" s="102"/>
      <c r="G616" s="102"/>
      <c r="H616" s="149"/>
      <c r="I616" s="103"/>
      <c r="J616" s="116" t="str">
        <f t="shared" si="51"/>
        <v/>
      </c>
      <c r="K616" s="89"/>
      <c r="L616" s="93"/>
      <c r="M616" s="90"/>
      <c r="N616" s="104"/>
      <c r="O616" s="105"/>
      <c r="P616" s="81" t="str">
        <f t="shared" si="54"/>
        <v/>
      </c>
      <c r="Q616" s="81" t="str">
        <f t="shared" si="52"/>
        <v/>
      </c>
      <c r="R616" s="95"/>
      <c r="S616" s="95"/>
      <c r="T616" s="130">
        <f>ROUNDDOWN(IF(B616&lt;&gt;"",IF(VLOOKUP(B616,Maßnahmen[#All],5,FALSE)=0,S616*VLOOKUP(B616,Maßnahmen[#All],6,FALSE),MIN(VLOOKUP(B616,Maßnahmen[#All],5,FALSE),S616*VLOOKUP(B616,Maßnahmen[#All],6,FALSE))),S616),2)</f>
        <v>0</v>
      </c>
      <c r="U616" s="137"/>
      <c r="V616" s="104"/>
      <c r="W616" s="139">
        <f>ROUNDDOWN(IF(B616&lt;&gt;"",IF(VLOOKUP(B616,Maßnahmen[#All],5,FALSE)=0,U616*VLOOKUP(B616,Maßnahmen[#All],6,FALSE),MIN(VLOOKUP(B616,Maßnahmen[#All],5,FALSE),U616*VLOOKUP(B616,Maßnahmen[#All],6,FALSE))),U616),2)</f>
        <v>0</v>
      </c>
      <c r="X616" s="182"/>
      <c r="Y616" s="175"/>
      <c r="Z616" s="20">
        <f t="shared" si="55"/>
        <v>100</v>
      </c>
      <c r="AA616">
        <f t="shared" si="53"/>
        <v>0</v>
      </c>
    </row>
    <row r="617" spans="1:27" ht="21" customHeight="1" x14ac:dyDescent="0.25">
      <c r="A617" s="101"/>
      <c r="B617" s="102"/>
      <c r="C617" s="147" t="str">
        <f>IF($B617="","",VLOOKUP($B617,Maßnahmen[],2,FALSE))</f>
        <v/>
      </c>
      <c r="D617" s="147" t="str">
        <f>IF($B617="","",VLOOKUP($B617,Maßnahmen[],3,FALSE))</f>
        <v/>
      </c>
      <c r="E617" s="147" t="str">
        <f>IF($B617="","",VLOOKUP($B617,Maßnahmen[],4,FALSE))</f>
        <v/>
      </c>
      <c r="F617" s="102"/>
      <c r="G617" s="102"/>
      <c r="H617" s="149"/>
      <c r="I617" s="103"/>
      <c r="J617" s="116" t="str">
        <f t="shared" ref="J617:J680" si="56">IF(I617&lt;&gt;"",I617,"")</f>
        <v/>
      </c>
      <c r="K617" s="89"/>
      <c r="L617" s="93"/>
      <c r="M617" s="90"/>
      <c r="N617" s="104"/>
      <c r="O617" s="105"/>
      <c r="P617" s="81" t="str">
        <f t="shared" si="54"/>
        <v/>
      </c>
      <c r="Q617" s="81" t="str">
        <f t="shared" ref="Q617:Q680" si="57">IF(O617="","",ROUND((M617-N617-P617),2))</f>
        <v/>
      </c>
      <c r="R617" s="95"/>
      <c r="S617" s="95"/>
      <c r="T617" s="130">
        <f>ROUNDDOWN(IF(B617&lt;&gt;"",IF(VLOOKUP(B617,Maßnahmen[#All],5,FALSE)=0,S617*VLOOKUP(B617,Maßnahmen[#All],6,FALSE),MIN(VLOOKUP(B617,Maßnahmen[#All],5,FALSE),S617*VLOOKUP(B617,Maßnahmen[#All],6,FALSE))),S617),2)</f>
        <v>0</v>
      </c>
      <c r="U617" s="137"/>
      <c r="V617" s="104"/>
      <c r="W617" s="139">
        <f>ROUNDDOWN(IF(B617&lt;&gt;"",IF(VLOOKUP(B617,Maßnahmen[#All],5,FALSE)=0,U617*VLOOKUP(B617,Maßnahmen[#All],6,FALSE),MIN(VLOOKUP(B617,Maßnahmen[#All],5,FALSE),U617*VLOOKUP(B617,Maßnahmen[#All],6,FALSE))),U617),2)</f>
        <v>0</v>
      </c>
      <c r="X617" s="182"/>
      <c r="Y617" s="175"/>
      <c r="Z617" s="20">
        <f t="shared" si="55"/>
        <v>100</v>
      </c>
      <c r="AA617">
        <f t="shared" ref="AA617:AA680" si="58">Z617-100</f>
        <v>0</v>
      </c>
    </row>
    <row r="618" spans="1:27" ht="21" customHeight="1" x14ac:dyDescent="0.25">
      <c r="A618" s="101"/>
      <c r="B618" s="102"/>
      <c r="C618" s="147" t="str">
        <f>IF($B618="","",VLOOKUP($B618,Maßnahmen[],2,FALSE))</f>
        <v/>
      </c>
      <c r="D618" s="147" t="str">
        <f>IF($B618="","",VLOOKUP($B618,Maßnahmen[],3,FALSE))</f>
        <v/>
      </c>
      <c r="E618" s="147" t="str">
        <f>IF($B618="","",VLOOKUP($B618,Maßnahmen[],4,FALSE))</f>
        <v/>
      </c>
      <c r="F618" s="102"/>
      <c r="G618" s="102"/>
      <c r="H618" s="149"/>
      <c r="I618" s="103"/>
      <c r="J618" s="116" t="str">
        <f t="shared" si="56"/>
        <v/>
      </c>
      <c r="K618" s="89"/>
      <c r="L618" s="93"/>
      <c r="M618" s="90"/>
      <c r="N618" s="104"/>
      <c r="O618" s="105"/>
      <c r="P618" s="81" t="str">
        <f t="shared" si="54"/>
        <v/>
      </c>
      <c r="Q618" s="81" t="str">
        <f t="shared" si="57"/>
        <v/>
      </c>
      <c r="R618" s="95"/>
      <c r="S618" s="95"/>
      <c r="T618" s="130">
        <f>ROUNDDOWN(IF(B618&lt;&gt;"",IF(VLOOKUP(B618,Maßnahmen[#All],5,FALSE)=0,S618*VLOOKUP(B618,Maßnahmen[#All],6,FALSE),MIN(VLOOKUP(B618,Maßnahmen[#All],5,FALSE),S618*VLOOKUP(B618,Maßnahmen[#All],6,FALSE))),S618),2)</f>
        <v>0</v>
      </c>
      <c r="U618" s="137"/>
      <c r="V618" s="104"/>
      <c r="W618" s="139">
        <f>ROUNDDOWN(IF(B618&lt;&gt;"",IF(VLOOKUP(B618,Maßnahmen[#All],5,FALSE)=0,U618*VLOOKUP(B618,Maßnahmen[#All],6,FALSE),MIN(VLOOKUP(B618,Maßnahmen[#All],5,FALSE),U618*VLOOKUP(B618,Maßnahmen[#All],6,FALSE))),U618),2)</f>
        <v>0</v>
      </c>
      <c r="X618" s="182"/>
      <c r="Y618" s="175"/>
      <c r="Z618" s="20">
        <f t="shared" si="55"/>
        <v>100</v>
      </c>
      <c r="AA618">
        <f t="shared" si="58"/>
        <v>0</v>
      </c>
    </row>
    <row r="619" spans="1:27" ht="21" customHeight="1" x14ac:dyDescent="0.25">
      <c r="A619" s="101"/>
      <c r="B619" s="102"/>
      <c r="C619" s="147" t="str">
        <f>IF($B619="","",VLOOKUP($B619,Maßnahmen[],2,FALSE))</f>
        <v/>
      </c>
      <c r="D619" s="147" t="str">
        <f>IF($B619="","",VLOOKUP($B619,Maßnahmen[],3,FALSE))</f>
        <v/>
      </c>
      <c r="E619" s="147" t="str">
        <f>IF($B619="","",VLOOKUP($B619,Maßnahmen[],4,FALSE))</f>
        <v/>
      </c>
      <c r="F619" s="102"/>
      <c r="G619" s="102"/>
      <c r="H619" s="149"/>
      <c r="I619" s="103"/>
      <c r="J619" s="116" t="str">
        <f t="shared" si="56"/>
        <v/>
      </c>
      <c r="K619" s="89"/>
      <c r="L619" s="93"/>
      <c r="M619" s="90"/>
      <c r="N619" s="104"/>
      <c r="O619" s="105"/>
      <c r="P619" s="81" t="str">
        <f t="shared" si="54"/>
        <v/>
      </c>
      <c r="Q619" s="81" t="str">
        <f t="shared" si="57"/>
        <v/>
      </c>
      <c r="R619" s="95"/>
      <c r="S619" s="95"/>
      <c r="T619" s="130">
        <f>ROUNDDOWN(IF(B619&lt;&gt;"",IF(VLOOKUP(B619,Maßnahmen[#All],5,FALSE)=0,S619*VLOOKUP(B619,Maßnahmen[#All],6,FALSE),MIN(VLOOKUP(B619,Maßnahmen[#All],5,FALSE),S619*VLOOKUP(B619,Maßnahmen[#All],6,FALSE))),S619),2)</f>
        <v>0</v>
      </c>
      <c r="U619" s="137"/>
      <c r="V619" s="104"/>
      <c r="W619" s="139">
        <f>ROUNDDOWN(IF(B619&lt;&gt;"",IF(VLOOKUP(B619,Maßnahmen[#All],5,FALSE)=0,U619*VLOOKUP(B619,Maßnahmen[#All],6,FALSE),MIN(VLOOKUP(B619,Maßnahmen[#All],5,FALSE),U619*VLOOKUP(B619,Maßnahmen[#All],6,FALSE))),U619),2)</f>
        <v>0</v>
      </c>
      <c r="X619" s="182"/>
      <c r="Y619" s="175"/>
      <c r="Z619" s="20">
        <f t="shared" si="55"/>
        <v>100</v>
      </c>
      <c r="AA619">
        <f t="shared" si="58"/>
        <v>0</v>
      </c>
    </row>
    <row r="620" spans="1:27" ht="21" customHeight="1" x14ac:dyDescent="0.25">
      <c r="A620" s="101"/>
      <c r="B620" s="102"/>
      <c r="C620" s="147" t="str">
        <f>IF($B620="","",VLOOKUP($B620,Maßnahmen[],2,FALSE))</f>
        <v/>
      </c>
      <c r="D620" s="147" t="str">
        <f>IF($B620="","",VLOOKUP($B620,Maßnahmen[],3,FALSE))</f>
        <v/>
      </c>
      <c r="E620" s="147" t="str">
        <f>IF($B620="","",VLOOKUP($B620,Maßnahmen[],4,FALSE))</f>
        <v/>
      </c>
      <c r="F620" s="102"/>
      <c r="G620" s="102"/>
      <c r="H620" s="149"/>
      <c r="I620" s="103"/>
      <c r="J620" s="116" t="str">
        <f t="shared" si="56"/>
        <v/>
      </c>
      <c r="K620" s="89"/>
      <c r="L620" s="93"/>
      <c r="M620" s="90"/>
      <c r="N620" s="104"/>
      <c r="O620" s="105"/>
      <c r="P620" s="81" t="str">
        <f t="shared" si="54"/>
        <v/>
      </c>
      <c r="Q620" s="81" t="str">
        <f t="shared" si="57"/>
        <v/>
      </c>
      <c r="R620" s="95"/>
      <c r="S620" s="95"/>
      <c r="T620" s="130">
        <f>ROUNDDOWN(IF(B620&lt;&gt;"",IF(VLOOKUP(B620,Maßnahmen[#All],5,FALSE)=0,S620*VLOOKUP(B620,Maßnahmen[#All],6,FALSE),MIN(VLOOKUP(B620,Maßnahmen[#All],5,FALSE),S620*VLOOKUP(B620,Maßnahmen[#All],6,FALSE))),S620),2)</f>
        <v>0</v>
      </c>
      <c r="U620" s="137"/>
      <c r="V620" s="104"/>
      <c r="W620" s="139">
        <f>ROUNDDOWN(IF(B620&lt;&gt;"",IF(VLOOKUP(B620,Maßnahmen[#All],5,FALSE)=0,U620*VLOOKUP(B620,Maßnahmen[#All],6,FALSE),MIN(VLOOKUP(B620,Maßnahmen[#All],5,FALSE),U620*VLOOKUP(B620,Maßnahmen[#All],6,FALSE))),U620),2)</f>
        <v>0</v>
      </c>
      <c r="X620" s="182"/>
      <c r="Y620" s="175"/>
      <c r="Z620" s="20">
        <f t="shared" si="55"/>
        <v>100</v>
      </c>
      <c r="AA620">
        <f t="shared" si="58"/>
        <v>0</v>
      </c>
    </row>
    <row r="621" spans="1:27" ht="21" customHeight="1" x14ac:dyDescent="0.25">
      <c r="A621" s="101"/>
      <c r="B621" s="102"/>
      <c r="C621" s="147" t="str">
        <f>IF($B621="","",VLOOKUP($B621,Maßnahmen[],2,FALSE))</f>
        <v/>
      </c>
      <c r="D621" s="147" t="str">
        <f>IF($B621="","",VLOOKUP($B621,Maßnahmen[],3,FALSE))</f>
        <v/>
      </c>
      <c r="E621" s="147" t="str">
        <f>IF($B621="","",VLOOKUP($B621,Maßnahmen[],4,FALSE))</f>
        <v/>
      </c>
      <c r="F621" s="102"/>
      <c r="G621" s="102"/>
      <c r="H621" s="149"/>
      <c r="I621" s="103"/>
      <c r="J621" s="116" t="str">
        <f t="shared" si="56"/>
        <v/>
      </c>
      <c r="K621" s="89"/>
      <c r="L621" s="93"/>
      <c r="M621" s="90"/>
      <c r="N621" s="104"/>
      <c r="O621" s="105"/>
      <c r="P621" s="81" t="str">
        <f t="shared" si="54"/>
        <v/>
      </c>
      <c r="Q621" s="81" t="str">
        <f t="shared" si="57"/>
        <v/>
      </c>
      <c r="R621" s="95"/>
      <c r="S621" s="95"/>
      <c r="T621" s="130">
        <f>ROUNDDOWN(IF(B621&lt;&gt;"",IF(VLOOKUP(B621,Maßnahmen[#All],5,FALSE)=0,S621*VLOOKUP(B621,Maßnahmen[#All],6,FALSE),MIN(VLOOKUP(B621,Maßnahmen[#All],5,FALSE),S621*VLOOKUP(B621,Maßnahmen[#All],6,FALSE))),S621),2)</f>
        <v>0</v>
      </c>
      <c r="U621" s="137"/>
      <c r="V621" s="104"/>
      <c r="W621" s="139">
        <f>ROUNDDOWN(IF(B621&lt;&gt;"",IF(VLOOKUP(B621,Maßnahmen[#All],5,FALSE)=0,U621*VLOOKUP(B621,Maßnahmen[#All],6,FALSE),MIN(VLOOKUP(B621,Maßnahmen[#All],5,FALSE),U621*VLOOKUP(B621,Maßnahmen[#All],6,FALSE))),U621),2)</f>
        <v>0</v>
      </c>
      <c r="X621" s="182"/>
      <c r="Y621" s="175"/>
      <c r="Z621" s="20">
        <f t="shared" si="55"/>
        <v>100</v>
      </c>
      <c r="AA621">
        <f t="shared" si="58"/>
        <v>0</v>
      </c>
    </row>
    <row r="622" spans="1:27" ht="21" customHeight="1" x14ac:dyDescent="0.25">
      <c r="A622" s="101"/>
      <c r="B622" s="102"/>
      <c r="C622" s="147" t="str">
        <f>IF($B622="","",VLOOKUP($B622,Maßnahmen[],2,FALSE))</f>
        <v/>
      </c>
      <c r="D622" s="147" t="str">
        <f>IF($B622="","",VLOOKUP($B622,Maßnahmen[],3,FALSE))</f>
        <v/>
      </c>
      <c r="E622" s="147" t="str">
        <f>IF($B622="","",VLOOKUP($B622,Maßnahmen[],4,FALSE))</f>
        <v/>
      </c>
      <c r="F622" s="102"/>
      <c r="G622" s="102"/>
      <c r="H622" s="149"/>
      <c r="I622" s="103"/>
      <c r="J622" s="116" t="str">
        <f t="shared" si="56"/>
        <v/>
      </c>
      <c r="K622" s="89"/>
      <c r="L622" s="93"/>
      <c r="M622" s="90"/>
      <c r="N622" s="104"/>
      <c r="O622" s="105"/>
      <c r="P622" s="81" t="str">
        <f t="shared" si="54"/>
        <v/>
      </c>
      <c r="Q622" s="81" t="str">
        <f t="shared" si="57"/>
        <v/>
      </c>
      <c r="R622" s="95"/>
      <c r="S622" s="95"/>
      <c r="T622" s="130">
        <f>ROUNDDOWN(IF(B622&lt;&gt;"",IF(VLOOKUP(B622,Maßnahmen[#All],5,FALSE)=0,S622*VLOOKUP(B622,Maßnahmen[#All],6,FALSE),MIN(VLOOKUP(B622,Maßnahmen[#All],5,FALSE),S622*VLOOKUP(B622,Maßnahmen[#All],6,FALSE))),S622),2)</f>
        <v>0</v>
      </c>
      <c r="U622" s="137"/>
      <c r="V622" s="104"/>
      <c r="W622" s="139">
        <f>ROUNDDOWN(IF(B622&lt;&gt;"",IF(VLOOKUP(B622,Maßnahmen[#All],5,FALSE)=0,U622*VLOOKUP(B622,Maßnahmen[#All],6,FALSE),MIN(VLOOKUP(B622,Maßnahmen[#All],5,FALSE),U622*VLOOKUP(B622,Maßnahmen[#All],6,FALSE))),U622),2)</f>
        <v>0</v>
      </c>
      <c r="X622" s="182"/>
      <c r="Y622" s="175"/>
      <c r="Z622" s="20">
        <f t="shared" si="55"/>
        <v>100</v>
      </c>
      <c r="AA622">
        <f t="shared" si="58"/>
        <v>0</v>
      </c>
    </row>
    <row r="623" spans="1:27" ht="21" customHeight="1" x14ac:dyDescent="0.25">
      <c r="A623" s="101"/>
      <c r="B623" s="102"/>
      <c r="C623" s="147" t="str">
        <f>IF($B623="","",VLOOKUP($B623,Maßnahmen[],2,FALSE))</f>
        <v/>
      </c>
      <c r="D623" s="147" t="str">
        <f>IF($B623="","",VLOOKUP($B623,Maßnahmen[],3,FALSE))</f>
        <v/>
      </c>
      <c r="E623" s="147" t="str">
        <f>IF($B623="","",VLOOKUP($B623,Maßnahmen[],4,FALSE))</f>
        <v/>
      </c>
      <c r="F623" s="102"/>
      <c r="G623" s="102"/>
      <c r="H623" s="149"/>
      <c r="I623" s="103"/>
      <c r="J623" s="116" t="str">
        <f t="shared" si="56"/>
        <v/>
      </c>
      <c r="K623" s="89"/>
      <c r="L623" s="93"/>
      <c r="M623" s="90"/>
      <c r="N623" s="104"/>
      <c r="O623" s="105"/>
      <c r="P623" s="81" t="str">
        <f t="shared" si="54"/>
        <v/>
      </c>
      <c r="Q623" s="81" t="str">
        <f t="shared" si="57"/>
        <v/>
      </c>
      <c r="R623" s="95"/>
      <c r="S623" s="95"/>
      <c r="T623" s="130">
        <f>ROUNDDOWN(IF(B623&lt;&gt;"",IF(VLOOKUP(B623,Maßnahmen[#All],5,FALSE)=0,S623*VLOOKUP(B623,Maßnahmen[#All],6,FALSE),MIN(VLOOKUP(B623,Maßnahmen[#All],5,FALSE),S623*VLOOKUP(B623,Maßnahmen[#All],6,FALSE))),S623),2)</f>
        <v>0</v>
      </c>
      <c r="U623" s="137"/>
      <c r="V623" s="104"/>
      <c r="W623" s="139">
        <f>ROUNDDOWN(IF(B623&lt;&gt;"",IF(VLOOKUP(B623,Maßnahmen[#All],5,FALSE)=0,U623*VLOOKUP(B623,Maßnahmen[#All],6,FALSE),MIN(VLOOKUP(B623,Maßnahmen[#All],5,FALSE),U623*VLOOKUP(B623,Maßnahmen[#All],6,FALSE))),U623),2)</f>
        <v>0</v>
      </c>
      <c r="X623" s="182"/>
      <c r="Y623" s="175"/>
      <c r="Z623" s="20">
        <f t="shared" si="55"/>
        <v>100</v>
      </c>
      <c r="AA623">
        <f t="shared" si="58"/>
        <v>0</v>
      </c>
    </row>
    <row r="624" spans="1:27" ht="21" customHeight="1" x14ac:dyDescent="0.25">
      <c r="A624" s="101"/>
      <c r="B624" s="102"/>
      <c r="C624" s="147" t="str">
        <f>IF($B624="","",VLOOKUP($B624,Maßnahmen[],2,FALSE))</f>
        <v/>
      </c>
      <c r="D624" s="147" t="str">
        <f>IF($B624="","",VLOOKUP($B624,Maßnahmen[],3,FALSE))</f>
        <v/>
      </c>
      <c r="E624" s="147" t="str">
        <f>IF($B624="","",VLOOKUP($B624,Maßnahmen[],4,FALSE))</f>
        <v/>
      </c>
      <c r="F624" s="102"/>
      <c r="G624" s="102"/>
      <c r="H624" s="149"/>
      <c r="I624" s="103"/>
      <c r="J624" s="116" t="str">
        <f t="shared" si="56"/>
        <v/>
      </c>
      <c r="K624" s="89"/>
      <c r="L624" s="93"/>
      <c r="M624" s="90"/>
      <c r="N624" s="104"/>
      <c r="O624" s="105"/>
      <c r="P624" s="81" t="str">
        <f t="shared" si="54"/>
        <v/>
      </c>
      <c r="Q624" s="81" t="str">
        <f t="shared" si="57"/>
        <v/>
      </c>
      <c r="R624" s="95"/>
      <c r="S624" s="95"/>
      <c r="T624" s="130">
        <f>ROUNDDOWN(IF(B624&lt;&gt;"",IF(VLOOKUP(B624,Maßnahmen[#All],5,FALSE)=0,S624*VLOOKUP(B624,Maßnahmen[#All],6,FALSE),MIN(VLOOKUP(B624,Maßnahmen[#All],5,FALSE),S624*VLOOKUP(B624,Maßnahmen[#All],6,FALSE))),S624),2)</f>
        <v>0</v>
      </c>
      <c r="U624" s="137"/>
      <c r="V624" s="104"/>
      <c r="W624" s="139">
        <f>ROUNDDOWN(IF(B624&lt;&gt;"",IF(VLOOKUP(B624,Maßnahmen[#All],5,FALSE)=0,U624*VLOOKUP(B624,Maßnahmen[#All],6,FALSE),MIN(VLOOKUP(B624,Maßnahmen[#All],5,FALSE),U624*VLOOKUP(B624,Maßnahmen[#All],6,FALSE))),U624),2)</f>
        <v>0</v>
      </c>
      <c r="X624" s="182"/>
      <c r="Y624" s="175"/>
      <c r="Z624" s="20">
        <f t="shared" si="55"/>
        <v>100</v>
      </c>
      <c r="AA624">
        <f t="shared" si="58"/>
        <v>0</v>
      </c>
    </row>
    <row r="625" spans="1:27" ht="21" customHeight="1" x14ac:dyDescent="0.25">
      <c r="A625" s="101"/>
      <c r="B625" s="102"/>
      <c r="C625" s="147" t="str">
        <f>IF($B625="","",VLOOKUP($B625,Maßnahmen[],2,FALSE))</f>
        <v/>
      </c>
      <c r="D625" s="147" t="str">
        <f>IF($B625="","",VLOOKUP($B625,Maßnahmen[],3,FALSE))</f>
        <v/>
      </c>
      <c r="E625" s="147" t="str">
        <f>IF($B625="","",VLOOKUP($B625,Maßnahmen[],4,FALSE))</f>
        <v/>
      </c>
      <c r="F625" s="102"/>
      <c r="G625" s="102"/>
      <c r="H625" s="149"/>
      <c r="I625" s="103"/>
      <c r="J625" s="116" t="str">
        <f t="shared" si="56"/>
        <v/>
      </c>
      <c r="K625" s="89"/>
      <c r="L625" s="93"/>
      <c r="M625" s="90"/>
      <c r="N625" s="104"/>
      <c r="O625" s="105"/>
      <c r="P625" s="81" t="str">
        <f t="shared" si="54"/>
        <v/>
      </c>
      <c r="Q625" s="81" t="str">
        <f t="shared" si="57"/>
        <v/>
      </c>
      <c r="R625" s="95"/>
      <c r="S625" s="95"/>
      <c r="T625" s="130">
        <f>ROUNDDOWN(IF(B625&lt;&gt;"",IF(VLOOKUP(B625,Maßnahmen[#All],5,FALSE)=0,S625*VLOOKUP(B625,Maßnahmen[#All],6,FALSE),MIN(VLOOKUP(B625,Maßnahmen[#All],5,FALSE),S625*VLOOKUP(B625,Maßnahmen[#All],6,FALSE))),S625),2)</f>
        <v>0</v>
      </c>
      <c r="U625" s="137"/>
      <c r="V625" s="104"/>
      <c r="W625" s="139">
        <f>ROUNDDOWN(IF(B625&lt;&gt;"",IF(VLOOKUP(B625,Maßnahmen[#All],5,FALSE)=0,U625*VLOOKUP(B625,Maßnahmen[#All],6,FALSE),MIN(VLOOKUP(B625,Maßnahmen[#All],5,FALSE),U625*VLOOKUP(B625,Maßnahmen[#All],6,FALSE))),U625),2)</f>
        <v>0</v>
      </c>
      <c r="X625" s="182"/>
      <c r="Y625" s="175"/>
      <c r="Z625" s="20">
        <f t="shared" si="55"/>
        <v>100</v>
      </c>
      <c r="AA625">
        <f t="shared" si="58"/>
        <v>0</v>
      </c>
    </row>
    <row r="626" spans="1:27" ht="21" customHeight="1" x14ac:dyDescent="0.25">
      <c r="A626" s="101"/>
      <c r="B626" s="102"/>
      <c r="C626" s="147" t="str">
        <f>IF($B626="","",VLOOKUP($B626,Maßnahmen[],2,FALSE))</f>
        <v/>
      </c>
      <c r="D626" s="147" t="str">
        <f>IF($B626="","",VLOOKUP($B626,Maßnahmen[],3,FALSE))</f>
        <v/>
      </c>
      <c r="E626" s="147" t="str">
        <f>IF($B626="","",VLOOKUP($B626,Maßnahmen[],4,FALSE))</f>
        <v/>
      </c>
      <c r="F626" s="102"/>
      <c r="G626" s="102"/>
      <c r="H626" s="149"/>
      <c r="I626" s="103"/>
      <c r="J626" s="116" t="str">
        <f t="shared" si="56"/>
        <v/>
      </c>
      <c r="K626" s="89"/>
      <c r="L626" s="93"/>
      <c r="M626" s="90"/>
      <c r="N626" s="104"/>
      <c r="O626" s="105"/>
      <c r="P626" s="81" t="str">
        <f t="shared" si="54"/>
        <v/>
      </c>
      <c r="Q626" s="81" t="str">
        <f t="shared" si="57"/>
        <v/>
      </c>
      <c r="R626" s="95"/>
      <c r="S626" s="95"/>
      <c r="T626" s="130">
        <f>ROUNDDOWN(IF(B626&lt;&gt;"",IF(VLOOKUP(B626,Maßnahmen[#All],5,FALSE)=0,S626*VLOOKUP(B626,Maßnahmen[#All],6,FALSE),MIN(VLOOKUP(B626,Maßnahmen[#All],5,FALSE),S626*VLOOKUP(B626,Maßnahmen[#All],6,FALSE))),S626),2)</f>
        <v>0</v>
      </c>
      <c r="U626" s="137"/>
      <c r="V626" s="104"/>
      <c r="W626" s="139">
        <f>ROUNDDOWN(IF(B626&lt;&gt;"",IF(VLOOKUP(B626,Maßnahmen[#All],5,FALSE)=0,U626*VLOOKUP(B626,Maßnahmen[#All],6,FALSE),MIN(VLOOKUP(B626,Maßnahmen[#All],5,FALSE),U626*VLOOKUP(B626,Maßnahmen[#All],6,FALSE))),U626),2)</f>
        <v>0</v>
      </c>
      <c r="X626" s="182"/>
      <c r="Y626" s="175"/>
      <c r="Z626" s="20">
        <f t="shared" si="55"/>
        <v>100</v>
      </c>
      <c r="AA626">
        <f t="shared" si="58"/>
        <v>0</v>
      </c>
    </row>
    <row r="627" spans="1:27" ht="21" customHeight="1" x14ac:dyDescent="0.25">
      <c r="A627" s="101"/>
      <c r="B627" s="102"/>
      <c r="C627" s="147" t="str">
        <f>IF($B627="","",VLOOKUP($B627,Maßnahmen[],2,FALSE))</f>
        <v/>
      </c>
      <c r="D627" s="147" t="str">
        <f>IF($B627="","",VLOOKUP($B627,Maßnahmen[],3,FALSE))</f>
        <v/>
      </c>
      <c r="E627" s="147" t="str">
        <f>IF($B627="","",VLOOKUP($B627,Maßnahmen[],4,FALSE))</f>
        <v/>
      </c>
      <c r="F627" s="102"/>
      <c r="G627" s="102"/>
      <c r="H627" s="149"/>
      <c r="I627" s="103"/>
      <c r="J627" s="116" t="str">
        <f t="shared" si="56"/>
        <v/>
      </c>
      <c r="K627" s="89"/>
      <c r="L627" s="93"/>
      <c r="M627" s="90"/>
      <c r="N627" s="104"/>
      <c r="O627" s="105"/>
      <c r="P627" s="81" t="str">
        <f t="shared" si="54"/>
        <v/>
      </c>
      <c r="Q627" s="81" t="str">
        <f t="shared" si="57"/>
        <v/>
      </c>
      <c r="R627" s="95"/>
      <c r="S627" s="95"/>
      <c r="T627" s="130">
        <f>ROUNDDOWN(IF(B627&lt;&gt;"",IF(VLOOKUP(B627,Maßnahmen[#All],5,FALSE)=0,S627*VLOOKUP(B627,Maßnahmen[#All],6,FALSE),MIN(VLOOKUP(B627,Maßnahmen[#All],5,FALSE),S627*VLOOKUP(B627,Maßnahmen[#All],6,FALSE))),S627),2)</f>
        <v>0</v>
      </c>
      <c r="U627" s="137"/>
      <c r="V627" s="104"/>
      <c r="W627" s="139">
        <f>ROUNDDOWN(IF(B627&lt;&gt;"",IF(VLOOKUP(B627,Maßnahmen[#All],5,FALSE)=0,U627*VLOOKUP(B627,Maßnahmen[#All],6,FALSE),MIN(VLOOKUP(B627,Maßnahmen[#All],5,FALSE),U627*VLOOKUP(B627,Maßnahmen[#All],6,FALSE))),U627),2)</f>
        <v>0</v>
      </c>
      <c r="X627" s="182"/>
      <c r="Y627" s="175"/>
      <c r="Z627" s="20">
        <f t="shared" si="55"/>
        <v>100</v>
      </c>
      <c r="AA627">
        <f t="shared" si="58"/>
        <v>0</v>
      </c>
    </row>
    <row r="628" spans="1:27" ht="21" customHeight="1" x14ac:dyDescent="0.25">
      <c r="A628" s="101"/>
      <c r="B628" s="102"/>
      <c r="C628" s="147" t="str">
        <f>IF($B628="","",VLOOKUP($B628,Maßnahmen[],2,FALSE))</f>
        <v/>
      </c>
      <c r="D628" s="147" t="str">
        <f>IF($B628="","",VLOOKUP($B628,Maßnahmen[],3,FALSE))</f>
        <v/>
      </c>
      <c r="E628" s="147" t="str">
        <f>IF($B628="","",VLOOKUP($B628,Maßnahmen[],4,FALSE))</f>
        <v/>
      </c>
      <c r="F628" s="102"/>
      <c r="G628" s="102"/>
      <c r="H628" s="149"/>
      <c r="I628" s="103"/>
      <c r="J628" s="116" t="str">
        <f t="shared" si="56"/>
        <v/>
      </c>
      <c r="K628" s="89"/>
      <c r="L628" s="93"/>
      <c r="M628" s="90"/>
      <c r="N628" s="104"/>
      <c r="O628" s="105"/>
      <c r="P628" s="81" t="str">
        <f t="shared" si="54"/>
        <v/>
      </c>
      <c r="Q628" s="81" t="str">
        <f t="shared" si="57"/>
        <v/>
      </c>
      <c r="R628" s="95"/>
      <c r="S628" s="95"/>
      <c r="T628" s="130">
        <f>ROUNDDOWN(IF(B628&lt;&gt;"",IF(VLOOKUP(B628,Maßnahmen[#All],5,FALSE)=0,S628*VLOOKUP(B628,Maßnahmen[#All],6,FALSE),MIN(VLOOKUP(B628,Maßnahmen[#All],5,FALSE),S628*VLOOKUP(B628,Maßnahmen[#All],6,FALSE))),S628),2)</f>
        <v>0</v>
      </c>
      <c r="U628" s="137"/>
      <c r="V628" s="104"/>
      <c r="W628" s="139">
        <f>ROUNDDOWN(IF(B628&lt;&gt;"",IF(VLOOKUP(B628,Maßnahmen[#All],5,FALSE)=0,U628*VLOOKUP(B628,Maßnahmen[#All],6,FALSE),MIN(VLOOKUP(B628,Maßnahmen[#All],5,FALSE),U628*VLOOKUP(B628,Maßnahmen[#All],6,FALSE))),U628),2)</f>
        <v>0</v>
      </c>
      <c r="X628" s="182"/>
      <c r="Y628" s="175"/>
      <c r="Z628" s="20">
        <f t="shared" si="55"/>
        <v>100</v>
      </c>
      <c r="AA628">
        <f t="shared" si="58"/>
        <v>0</v>
      </c>
    </row>
    <row r="629" spans="1:27" ht="21" customHeight="1" x14ac:dyDescent="0.25">
      <c r="A629" s="101"/>
      <c r="B629" s="102"/>
      <c r="C629" s="147" t="str">
        <f>IF($B629="","",VLOOKUP($B629,Maßnahmen[],2,FALSE))</f>
        <v/>
      </c>
      <c r="D629" s="147" t="str">
        <f>IF($B629="","",VLOOKUP($B629,Maßnahmen[],3,FALSE))</f>
        <v/>
      </c>
      <c r="E629" s="147" t="str">
        <f>IF($B629="","",VLOOKUP($B629,Maßnahmen[],4,FALSE))</f>
        <v/>
      </c>
      <c r="F629" s="102"/>
      <c r="G629" s="102"/>
      <c r="H629" s="149"/>
      <c r="I629" s="103"/>
      <c r="J629" s="116" t="str">
        <f t="shared" si="56"/>
        <v/>
      </c>
      <c r="K629" s="89"/>
      <c r="L629" s="93"/>
      <c r="M629" s="90"/>
      <c r="N629" s="104"/>
      <c r="O629" s="105"/>
      <c r="P629" s="81" t="str">
        <f t="shared" si="54"/>
        <v/>
      </c>
      <c r="Q629" s="81" t="str">
        <f t="shared" si="57"/>
        <v/>
      </c>
      <c r="R629" s="95"/>
      <c r="S629" s="95"/>
      <c r="T629" s="130">
        <f>ROUNDDOWN(IF(B629&lt;&gt;"",IF(VLOOKUP(B629,Maßnahmen[#All],5,FALSE)=0,S629*VLOOKUP(B629,Maßnahmen[#All],6,FALSE),MIN(VLOOKUP(B629,Maßnahmen[#All],5,FALSE),S629*VLOOKUP(B629,Maßnahmen[#All],6,FALSE))),S629),2)</f>
        <v>0</v>
      </c>
      <c r="U629" s="137"/>
      <c r="V629" s="104"/>
      <c r="W629" s="139">
        <f>ROUNDDOWN(IF(B629&lt;&gt;"",IF(VLOOKUP(B629,Maßnahmen[#All],5,FALSE)=0,U629*VLOOKUP(B629,Maßnahmen[#All],6,FALSE),MIN(VLOOKUP(B629,Maßnahmen[#All],5,FALSE),U629*VLOOKUP(B629,Maßnahmen[#All],6,FALSE))),U629),2)</f>
        <v>0</v>
      </c>
      <c r="X629" s="182"/>
      <c r="Y629" s="175"/>
      <c r="Z629" s="20">
        <f t="shared" si="55"/>
        <v>100</v>
      </c>
      <c r="AA629">
        <f t="shared" si="58"/>
        <v>0</v>
      </c>
    </row>
    <row r="630" spans="1:27" ht="21" customHeight="1" x14ac:dyDescent="0.25">
      <c r="A630" s="101"/>
      <c r="B630" s="102"/>
      <c r="C630" s="147" t="str">
        <f>IF($B630="","",VLOOKUP($B630,Maßnahmen[],2,FALSE))</f>
        <v/>
      </c>
      <c r="D630" s="147" t="str">
        <f>IF($B630="","",VLOOKUP($B630,Maßnahmen[],3,FALSE))</f>
        <v/>
      </c>
      <c r="E630" s="147" t="str">
        <f>IF($B630="","",VLOOKUP($B630,Maßnahmen[],4,FALSE))</f>
        <v/>
      </c>
      <c r="F630" s="102"/>
      <c r="G630" s="102"/>
      <c r="H630" s="149"/>
      <c r="I630" s="103"/>
      <c r="J630" s="116" t="str">
        <f t="shared" si="56"/>
        <v/>
      </c>
      <c r="K630" s="89"/>
      <c r="L630" s="93"/>
      <c r="M630" s="90"/>
      <c r="N630" s="104"/>
      <c r="O630" s="105"/>
      <c r="P630" s="81" t="str">
        <f t="shared" si="54"/>
        <v/>
      </c>
      <c r="Q630" s="81" t="str">
        <f t="shared" si="57"/>
        <v/>
      </c>
      <c r="R630" s="95"/>
      <c r="S630" s="95"/>
      <c r="T630" s="130">
        <f>ROUNDDOWN(IF(B630&lt;&gt;"",IF(VLOOKUP(B630,Maßnahmen[#All],5,FALSE)=0,S630*VLOOKUP(B630,Maßnahmen[#All],6,FALSE),MIN(VLOOKUP(B630,Maßnahmen[#All],5,FALSE),S630*VLOOKUP(B630,Maßnahmen[#All],6,FALSE))),S630),2)</f>
        <v>0</v>
      </c>
      <c r="U630" s="137"/>
      <c r="V630" s="104"/>
      <c r="W630" s="139">
        <f>ROUNDDOWN(IF(B630&lt;&gt;"",IF(VLOOKUP(B630,Maßnahmen[#All],5,FALSE)=0,U630*VLOOKUP(B630,Maßnahmen[#All],6,FALSE),MIN(VLOOKUP(B630,Maßnahmen[#All],5,FALSE),U630*VLOOKUP(B630,Maßnahmen[#All],6,FALSE))),U630),2)</f>
        <v>0</v>
      </c>
      <c r="X630" s="182"/>
      <c r="Y630" s="175"/>
      <c r="Z630" s="20">
        <f t="shared" si="55"/>
        <v>100</v>
      </c>
      <c r="AA630">
        <f t="shared" si="58"/>
        <v>0</v>
      </c>
    </row>
    <row r="631" spans="1:27" ht="21" customHeight="1" x14ac:dyDescent="0.25">
      <c r="A631" s="101"/>
      <c r="B631" s="102"/>
      <c r="C631" s="147" t="str">
        <f>IF($B631="","",VLOOKUP($B631,Maßnahmen[],2,FALSE))</f>
        <v/>
      </c>
      <c r="D631" s="147" t="str">
        <f>IF($B631="","",VLOOKUP($B631,Maßnahmen[],3,FALSE))</f>
        <v/>
      </c>
      <c r="E631" s="147" t="str">
        <f>IF($B631="","",VLOOKUP($B631,Maßnahmen[],4,FALSE))</f>
        <v/>
      </c>
      <c r="F631" s="102"/>
      <c r="G631" s="102"/>
      <c r="H631" s="149"/>
      <c r="I631" s="103"/>
      <c r="J631" s="116" t="str">
        <f t="shared" si="56"/>
        <v/>
      </c>
      <c r="K631" s="89"/>
      <c r="L631" s="93"/>
      <c r="M631" s="90"/>
      <c r="N631" s="104"/>
      <c r="O631" s="105"/>
      <c r="P631" s="81" t="str">
        <f t="shared" si="54"/>
        <v/>
      </c>
      <c r="Q631" s="81" t="str">
        <f t="shared" si="57"/>
        <v/>
      </c>
      <c r="R631" s="95"/>
      <c r="S631" s="95"/>
      <c r="T631" s="130">
        <f>ROUNDDOWN(IF(B631&lt;&gt;"",IF(VLOOKUP(B631,Maßnahmen[#All],5,FALSE)=0,S631*VLOOKUP(B631,Maßnahmen[#All],6,FALSE),MIN(VLOOKUP(B631,Maßnahmen[#All],5,FALSE),S631*VLOOKUP(B631,Maßnahmen[#All],6,FALSE))),S631),2)</f>
        <v>0</v>
      </c>
      <c r="U631" s="137"/>
      <c r="V631" s="104"/>
      <c r="W631" s="139">
        <f>ROUNDDOWN(IF(B631&lt;&gt;"",IF(VLOOKUP(B631,Maßnahmen[#All],5,FALSE)=0,U631*VLOOKUP(B631,Maßnahmen[#All],6,FALSE),MIN(VLOOKUP(B631,Maßnahmen[#All],5,FALSE),U631*VLOOKUP(B631,Maßnahmen[#All],6,FALSE))),U631),2)</f>
        <v>0</v>
      </c>
      <c r="X631" s="182"/>
      <c r="Y631" s="175"/>
      <c r="Z631" s="20">
        <f t="shared" si="55"/>
        <v>100</v>
      </c>
      <c r="AA631">
        <f t="shared" si="58"/>
        <v>0</v>
      </c>
    </row>
    <row r="632" spans="1:27" ht="21" customHeight="1" x14ac:dyDescent="0.25">
      <c r="A632" s="101"/>
      <c r="B632" s="102"/>
      <c r="C632" s="147" t="str">
        <f>IF($B632="","",VLOOKUP($B632,Maßnahmen[],2,FALSE))</f>
        <v/>
      </c>
      <c r="D632" s="147" t="str">
        <f>IF($B632="","",VLOOKUP($B632,Maßnahmen[],3,FALSE))</f>
        <v/>
      </c>
      <c r="E632" s="147" t="str">
        <f>IF($B632="","",VLOOKUP($B632,Maßnahmen[],4,FALSE))</f>
        <v/>
      </c>
      <c r="F632" s="102"/>
      <c r="G632" s="102"/>
      <c r="H632" s="149"/>
      <c r="I632" s="103"/>
      <c r="J632" s="116" t="str">
        <f t="shared" si="56"/>
        <v/>
      </c>
      <c r="K632" s="89"/>
      <c r="L632" s="93"/>
      <c r="M632" s="90"/>
      <c r="N632" s="104"/>
      <c r="O632" s="105"/>
      <c r="P632" s="81" t="str">
        <f t="shared" si="54"/>
        <v/>
      </c>
      <c r="Q632" s="81" t="str">
        <f t="shared" si="57"/>
        <v/>
      </c>
      <c r="R632" s="95"/>
      <c r="S632" s="95"/>
      <c r="T632" s="130">
        <f>ROUNDDOWN(IF(B632&lt;&gt;"",IF(VLOOKUP(B632,Maßnahmen[#All],5,FALSE)=0,S632*VLOOKUP(B632,Maßnahmen[#All],6,FALSE),MIN(VLOOKUP(B632,Maßnahmen[#All],5,FALSE),S632*VLOOKUP(B632,Maßnahmen[#All],6,FALSE))),S632),2)</f>
        <v>0</v>
      </c>
      <c r="U632" s="137"/>
      <c r="V632" s="104"/>
      <c r="W632" s="139">
        <f>ROUNDDOWN(IF(B632&lt;&gt;"",IF(VLOOKUP(B632,Maßnahmen[#All],5,FALSE)=0,U632*VLOOKUP(B632,Maßnahmen[#All],6,FALSE),MIN(VLOOKUP(B632,Maßnahmen[#All],5,FALSE),U632*VLOOKUP(B632,Maßnahmen[#All],6,FALSE))),U632),2)</f>
        <v>0</v>
      </c>
      <c r="X632" s="182"/>
      <c r="Y632" s="175"/>
      <c r="Z632" s="20">
        <f t="shared" si="55"/>
        <v>100</v>
      </c>
      <c r="AA632">
        <f t="shared" si="58"/>
        <v>0</v>
      </c>
    </row>
    <row r="633" spans="1:27" ht="21" customHeight="1" x14ac:dyDescent="0.25">
      <c r="A633" s="101"/>
      <c r="B633" s="102"/>
      <c r="C633" s="147" t="str">
        <f>IF($B633="","",VLOOKUP($B633,Maßnahmen[],2,FALSE))</f>
        <v/>
      </c>
      <c r="D633" s="147" t="str">
        <f>IF($B633="","",VLOOKUP($B633,Maßnahmen[],3,FALSE))</f>
        <v/>
      </c>
      <c r="E633" s="147" t="str">
        <f>IF($B633="","",VLOOKUP($B633,Maßnahmen[],4,FALSE))</f>
        <v/>
      </c>
      <c r="F633" s="102"/>
      <c r="G633" s="102"/>
      <c r="H633" s="149"/>
      <c r="I633" s="103"/>
      <c r="J633" s="116" t="str">
        <f t="shared" si="56"/>
        <v/>
      </c>
      <c r="K633" s="89"/>
      <c r="L633" s="93"/>
      <c r="M633" s="90"/>
      <c r="N633" s="104"/>
      <c r="O633" s="105"/>
      <c r="P633" s="81" t="str">
        <f t="shared" si="54"/>
        <v/>
      </c>
      <c r="Q633" s="81" t="str">
        <f t="shared" si="57"/>
        <v/>
      </c>
      <c r="R633" s="95"/>
      <c r="S633" s="95"/>
      <c r="T633" s="130">
        <f>ROUNDDOWN(IF(B633&lt;&gt;"",IF(VLOOKUP(B633,Maßnahmen[#All],5,FALSE)=0,S633*VLOOKUP(B633,Maßnahmen[#All],6,FALSE),MIN(VLOOKUP(B633,Maßnahmen[#All],5,FALSE),S633*VLOOKUP(B633,Maßnahmen[#All],6,FALSE))),S633),2)</f>
        <v>0</v>
      </c>
      <c r="U633" s="137"/>
      <c r="V633" s="104"/>
      <c r="W633" s="139">
        <f>ROUNDDOWN(IF(B633&lt;&gt;"",IF(VLOOKUP(B633,Maßnahmen[#All],5,FALSE)=0,U633*VLOOKUP(B633,Maßnahmen[#All],6,FALSE),MIN(VLOOKUP(B633,Maßnahmen[#All],5,FALSE),U633*VLOOKUP(B633,Maßnahmen[#All],6,FALSE))),U633),2)</f>
        <v>0</v>
      </c>
      <c r="X633" s="182"/>
      <c r="Y633" s="175"/>
      <c r="Z633" s="20">
        <f t="shared" si="55"/>
        <v>100</v>
      </c>
      <c r="AA633">
        <f t="shared" si="58"/>
        <v>0</v>
      </c>
    </row>
    <row r="634" spans="1:27" ht="21" customHeight="1" x14ac:dyDescent="0.25">
      <c r="A634" s="101"/>
      <c r="B634" s="102"/>
      <c r="C634" s="147" t="str">
        <f>IF($B634="","",VLOOKUP($B634,Maßnahmen[],2,FALSE))</f>
        <v/>
      </c>
      <c r="D634" s="147" t="str">
        <f>IF($B634="","",VLOOKUP($B634,Maßnahmen[],3,FALSE))</f>
        <v/>
      </c>
      <c r="E634" s="147" t="str">
        <f>IF($B634="","",VLOOKUP($B634,Maßnahmen[],4,FALSE))</f>
        <v/>
      </c>
      <c r="F634" s="102"/>
      <c r="G634" s="102"/>
      <c r="H634" s="149"/>
      <c r="I634" s="103"/>
      <c r="J634" s="116" t="str">
        <f t="shared" si="56"/>
        <v/>
      </c>
      <c r="K634" s="89"/>
      <c r="L634" s="93"/>
      <c r="M634" s="90"/>
      <c r="N634" s="104"/>
      <c r="O634" s="105"/>
      <c r="P634" s="81" t="str">
        <f t="shared" si="54"/>
        <v/>
      </c>
      <c r="Q634" s="81" t="str">
        <f t="shared" si="57"/>
        <v/>
      </c>
      <c r="R634" s="95"/>
      <c r="S634" s="95"/>
      <c r="T634" s="130">
        <f>ROUNDDOWN(IF(B634&lt;&gt;"",IF(VLOOKUP(B634,Maßnahmen[#All],5,FALSE)=0,S634*VLOOKUP(B634,Maßnahmen[#All],6,FALSE),MIN(VLOOKUP(B634,Maßnahmen[#All],5,FALSE),S634*VLOOKUP(B634,Maßnahmen[#All],6,FALSE))),S634),2)</f>
        <v>0</v>
      </c>
      <c r="U634" s="137"/>
      <c r="V634" s="104"/>
      <c r="W634" s="139">
        <f>ROUNDDOWN(IF(B634&lt;&gt;"",IF(VLOOKUP(B634,Maßnahmen[#All],5,FALSE)=0,U634*VLOOKUP(B634,Maßnahmen[#All],6,FALSE),MIN(VLOOKUP(B634,Maßnahmen[#All],5,FALSE),U634*VLOOKUP(B634,Maßnahmen[#All],6,FALSE))),U634),2)</f>
        <v>0</v>
      </c>
      <c r="X634" s="182"/>
      <c r="Y634" s="175"/>
      <c r="Z634" s="20">
        <f t="shared" si="55"/>
        <v>100</v>
      </c>
      <c r="AA634">
        <f t="shared" si="58"/>
        <v>0</v>
      </c>
    </row>
    <row r="635" spans="1:27" ht="21" customHeight="1" x14ac:dyDescent="0.25">
      <c r="A635" s="101"/>
      <c r="B635" s="102"/>
      <c r="C635" s="147" t="str">
        <f>IF($B635="","",VLOOKUP($B635,Maßnahmen[],2,FALSE))</f>
        <v/>
      </c>
      <c r="D635" s="147" t="str">
        <f>IF($B635="","",VLOOKUP($B635,Maßnahmen[],3,FALSE))</f>
        <v/>
      </c>
      <c r="E635" s="147" t="str">
        <f>IF($B635="","",VLOOKUP($B635,Maßnahmen[],4,FALSE))</f>
        <v/>
      </c>
      <c r="F635" s="102"/>
      <c r="G635" s="102"/>
      <c r="H635" s="149"/>
      <c r="I635" s="103"/>
      <c r="J635" s="116" t="str">
        <f t="shared" si="56"/>
        <v/>
      </c>
      <c r="K635" s="89"/>
      <c r="L635" s="93"/>
      <c r="M635" s="90"/>
      <c r="N635" s="104"/>
      <c r="O635" s="105"/>
      <c r="P635" s="81" t="str">
        <f t="shared" si="54"/>
        <v/>
      </c>
      <c r="Q635" s="81" t="str">
        <f t="shared" si="57"/>
        <v/>
      </c>
      <c r="R635" s="95"/>
      <c r="S635" s="95"/>
      <c r="T635" s="130">
        <f>ROUNDDOWN(IF(B635&lt;&gt;"",IF(VLOOKUP(B635,Maßnahmen[#All],5,FALSE)=0,S635*VLOOKUP(B635,Maßnahmen[#All],6,FALSE),MIN(VLOOKUP(B635,Maßnahmen[#All],5,FALSE),S635*VLOOKUP(B635,Maßnahmen[#All],6,FALSE))),S635),2)</f>
        <v>0</v>
      </c>
      <c r="U635" s="137"/>
      <c r="V635" s="104"/>
      <c r="W635" s="139">
        <f>ROUNDDOWN(IF(B635&lt;&gt;"",IF(VLOOKUP(B635,Maßnahmen[#All],5,FALSE)=0,U635*VLOOKUP(B635,Maßnahmen[#All],6,FALSE),MIN(VLOOKUP(B635,Maßnahmen[#All],5,FALSE),U635*VLOOKUP(B635,Maßnahmen[#All],6,FALSE))),U635),2)</f>
        <v>0</v>
      </c>
      <c r="X635" s="182"/>
      <c r="Y635" s="175"/>
      <c r="Z635" s="20">
        <f t="shared" si="55"/>
        <v>100</v>
      </c>
      <c r="AA635">
        <f t="shared" si="58"/>
        <v>0</v>
      </c>
    </row>
    <row r="636" spans="1:27" ht="21" customHeight="1" x14ac:dyDescent="0.25">
      <c r="A636" s="101"/>
      <c r="B636" s="102"/>
      <c r="C636" s="147" t="str">
        <f>IF($B636="","",VLOOKUP($B636,Maßnahmen[],2,FALSE))</f>
        <v/>
      </c>
      <c r="D636" s="147" t="str">
        <f>IF($B636="","",VLOOKUP($B636,Maßnahmen[],3,FALSE))</f>
        <v/>
      </c>
      <c r="E636" s="147" t="str">
        <f>IF($B636="","",VLOOKUP($B636,Maßnahmen[],4,FALSE))</f>
        <v/>
      </c>
      <c r="F636" s="102"/>
      <c r="G636" s="102"/>
      <c r="H636" s="149"/>
      <c r="I636" s="103"/>
      <c r="J636" s="116" t="str">
        <f t="shared" si="56"/>
        <v/>
      </c>
      <c r="K636" s="89"/>
      <c r="L636" s="93"/>
      <c r="M636" s="90"/>
      <c r="N636" s="104"/>
      <c r="O636" s="105"/>
      <c r="P636" s="81" t="str">
        <f t="shared" si="54"/>
        <v/>
      </c>
      <c r="Q636" s="81" t="str">
        <f t="shared" si="57"/>
        <v/>
      </c>
      <c r="R636" s="95"/>
      <c r="S636" s="95"/>
      <c r="T636" s="130">
        <f>ROUNDDOWN(IF(B636&lt;&gt;"",IF(VLOOKUP(B636,Maßnahmen[#All],5,FALSE)=0,S636*VLOOKUP(B636,Maßnahmen[#All],6,FALSE),MIN(VLOOKUP(B636,Maßnahmen[#All],5,FALSE),S636*VLOOKUP(B636,Maßnahmen[#All],6,FALSE))),S636),2)</f>
        <v>0</v>
      </c>
      <c r="U636" s="137"/>
      <c r="V636" s="104"/>
      <c r="W636" s="139">
        <f>ROUNDDOWN(IF(B636&lt;&gt;"",IF(VLOOKUP(B636,Maßnahmen[#All],5,FALSE)=0,U636*VLOOKUP(B636,Maßnahmen[#All],6,FALSE),MIN(VLOOKUP(B636,Maßnahmen[#All],5,FALSE),U636*VLOOKUP(B636,Maßnahmen[#All],6,FALSE))),U636),2)</f>
        <v>0</v>
      </c>
      <c r="X636" s="182"/>
      <c r="Y636" s="175"/>
      <c r="Z636" s="20">
        <f t="shared" si="55"/>
        <v>100</v>
      </c>
      <c r="AA636">
        <f t="shared" si="58"/>
        <v>0</v>
      </c>
    </row>
    <row r="637" spans="1:27" ht="21" customHeight="1" x14ac:dyDescent="0.25">
      <c r="A637" s="101"/>
      <c r="B637" s="102"/>
      <c r="C637" s="147" t="str">
        <f>IF($B637="","",VLOOKUP($B637,Maßnahmen[],2,FALSE))</f>
        <v/>
      </c>
      <c r="D637" s="147" t="str">
        <f>IF($B637="","",VLOOKUP($B637,Maßnahmen[],3,FALSE))</f>
        <v/>
      </c>
      <c r="E637" s="147" t="str">
        <f>IF($B637="","",VLOOKUP($B637,Maßnahmen[],4,FALSE))</f>
        <v/>
      </c>
      <c r="F637" s="102"/>
      <c r="G637" s="102"/>
      <c r="H637" s="149"/>
      <c r="I637" s="103"/>
      <c r="J637" s="116" t="str">
        <f t="shared" si="56"/>
        <v/>
      </c>
      <c r="K637" s="89"/>
      <c r="L637" s="93"/>
      <c r="M637" s="90"/>
      <c r="N637" s="104"/>
      <c r="O637" s="105"/>
      <c r="P637" s="81" t="str">
        <f t="shared" si="54"/>
        <v/>
      </c>
      <c r="Q637" s="81" t="str">
        <f t="shared" si="57"/>
        <v/>
      </c>
      <c r="R637" s="95"/>
      <c r="S637" s="95"/>
      <c r="T637" s="130">
        <f>ROUNDDOWN(IF(B637&lt;&gt;"",IF(VLOOKUP(B637,Maßnahmen[#All],5,FALSE)=0,S637*VLOOKUP(B637,Maßnahmen[#All],6,FALSE),MIN(VLOOKUP(B637,Maßnahmen[#All],5,FALSE),S637*VLOOKUP(B637,Maßnahmen[#All],6,FALSE))),S637),2)</f>
        <v>0</v>
      </c>
      <c r="U637" s="137"/>
      <c r="V637" s="104"/>
      <c r="W637" s="139">
        <f>ROUNDDOWN(IF(B637&lt;&gt;"",IF(VLOOKUP(B637,Maßnahmen[#All],5,FALSE)=0,U637*VLOOKUP(B637,Maßnahmen[#All],6,FALSE),MIN(VLOOKUP(B637,Maßnahmen[#All],5,FALSE),U637*VLOOKUP(B637,Maßnahmen[#All],6,FALSE))),U637),2)</f>
        <v>0</v>
      </c>
      <c r="X637" s="182"/>
      <c r="Y637" s="175"/>
      <c r="Z637" s="20">
        <f t="shared" si="55"/>
        <v>100</v>
      </c>
      <c r="AA637">
        <f t="shared" si="58"/>
        <v>0</v>
      </c>
    </row>
    <row r="638" spans="1:27" ht="21" customHeight="1" x14ac:dyDescent="0.25">
      <c r="A638" s="101"/>
      <c r="B638" s="102"/>
      <c r="C638" s="147" t="str">
        <f>IF($B638="","",VLOOKUP($B638,Maßnahmen[],2,FALSE))</f>
        <v/>
      </c>
      <c r="D638" s="147" t="str">
        <f>IF($B638="","",VLOOKUP($B638,Maßnahmen[],3,FALSE))</f>
        <v/>
      </c>
      <c r="E638" s="147" t="str">
        <f>IF($B638="","",VLOOKUP($B638,Maßnahmen[],4,FALSE))</f>
        <v/>
      </c>
      <c r="F638" s="102"/>
      <c r="G638" s="102"/>
      <c r="H638" s="149"/>
      <c r="I638" s="103"/>
      <c r="J638" s="116" t="str">
        <f t="shared" si="56"/>
        <v/>
      </c>
      <c r="K638" s="89"/>
      <c r="L638" s="93"/>
      <c r="M638" s="90"/>
      <c r="N638" s="104"/>
      <c r="O638" s="105"/>
      <c r="P638" s="81" t="str">
        <f t="shared" si="54"/>
        <v/>
      </c>
      <c r="Q638" s="81" t="str">
        <f t="shared" si="57"/>
        <v/>
      </c>
      <c r="R638" s="95"/>
      <c r="S638" s="95"/>
      <c r="T638" s="130">
        <f>ROUNDDOWN(IF(B638&lt;&gt;"",IF(VLOOKUP(B638,Maßnahmen[#All],5,FALSE)=0,S638*VLOOKUP(B638,Maßnahmen[#All],6,FALSE),MIN(VLOOKUP(B638,Maßnahmen[#All],5,FALSE),S638*VLOOKUP(B638,Maßnahmen[#All],6,FALSE))),S638),2)</f>
        <v>0</v>
      </c>
      <c r="U638" s="137"/>
      <c r="V638" s="104"/>
      <c r="W638" s="139">
        <f>ROUNDDOWN(IF(B638&lt;&gt;"",IF(VLOOKUP(B638,Maßnahmen[#All],5,FALSE)=0,U638*VLOOKUP(B638,Maßnahmen[#All],6,FALSE),MIN(VLOOKUP(B638,Maßnahmen[#All],5,FALSE),U638*VLOOKUP(B638,Maßnahmen[#All],6,FALSE))),U638),2)</f>
        <v>0</v>
      </c>
      <c r="X638" s="182"/>
      <c r="Y638" s="175"/>
      <c r="Z638" s="20">
        <f t="shared" si="55"/>
        <v>100</v>
      </c>
      <c r="AA638">
        <f t="shared" si="58"/>
        <v>0</v>
      </c>
    </row>
    <row r="639" spans="1:27" ht="21" customHeight="1" x14ac:dyDescent="0.25">
      <c r="A639" s="101"/>
      <c r="B639" s="102"/>
      <c r="C639" s="147" t="str">
        <f>IF($B639="","",VLOOKUP($B639,Maßnahmen[],2,FALSE))</f>
        <v/>
      </c>
      <c r="D639" s="147" t="str">
        <f>IF($B639="","",VLOOKUP($B639,Maßnahmen[],3,FALSE))</f>
        <v/>
      </c>
      <c r="E639" s="147" t="str">
        <f>IF($B639="","",VLOOKUP($B639,Maßnahmen[],4,FALSE))</f>
        <v/>
      </c>
      <c r="F639" s="102"/>
      <c r="G639" s="102"/>
      <c r="H639" s="149"/>
      <c r="I639" s="103"/>
      <c r="J639" s="116" t="str">
        <f t="shared" si="56"/>
        <v/>
      </c>
      <c r="K639" s="89"/>
      <c r="L639" s="93"/>
      <c r="M639" s="90"/>
      <c r="N639" s="104"/>
      <c r="O639" s="105"/>
      <c r="P639" s="81" t="str">
        <f t="shared" si="54"/>
        <v/>
      </c>
      <c r="Q639" s="81" t="str">
        <f t="shared" si="57"/>
        <v/>
      </c>
      <c r="R639" s="95"/>
      <c r="S639" s="95"/>
      <c r="T639" s="130">
        <f>ROUNDDOWN(IF(B639&lt;&gt;"",IF(VLOOKUP(B639,Maßnahmen[#All],5,FALSE)=0,S639*VLOOKUP(B639,Maßnahmen[#All],6,FALSE),MIN(VLOOKUP(B639,Maßnahmen[#All],5,FALSE),S639*VLOOKUP(B639,Maßnahmen[#All],6,FALSE))),S639),2)</f>
        <v>0</v>
      </c>
      <c r="U639" s="137"/>
      <c r="V639" s="104"/>
      <c r="W639" s="139">
        <f>ROUNDDOWN(IF(B639&lt;&gt;"",IF(VLOOKUP(B639,Maßnahmen[#All],5,FALSE)=0,U639*VLOOKUP(B639,Maßnahmen[#All],6,FALSE),MIN(VLOOKUP(B639,Maßnahmen[#All],5,FALSE),U639*VLOOKUP(B639,Maßnahmen[#All],6,FALSE))),U639),2)</f>
        <v>0</v>
      </c>
      <c r="X639" s="182"/>
      <c r="Y639" s="175"/>
      <c r="Z639" s="20">
        <f t="shared" si="55"/>
        <v>100</v>
      </c>
      <c r="AA639">
        <f t="shared" si="58"/>
        <v>0</v>
      </c>
    </row>
    <row r="640" spans="1:27" ht="21" customHeight="1" x14ac:dyDescent="0.25">
      <c r="A640" s="101"/>
      <c r="B640" s="102"/>
      <c r="C640" s="147" t="str">
        <f>IF($B640="","",VLOOKUP($B640,Maßnahmen[],2,FALSE))</f>
        <v/>
      </c>
      <c r="D640" s="147" t="str">
        <f>IF($B640="","",VLOOKUP($B640,Maßnahmen[],3,FALSE))</f>
        <v/>
      </c>
      <c r="E640" s="147" t="str">
        <f>IF($B640="","",VLOOKUP($B640,Maßnahmen[],4,FALSE))</f>
        <v/>
      </c>
      <c r="F640" s="102"/>
      <c r="G640" s="102"/>
      <c r="H640" s="149"/>
      <c r="I640" s="103"/>
      <c r="J640" s="116" t="str">
        <f t="shared" si="56"/>
        <v/>
      </c>
      <c r="K640" s="89"/>
      <c r="L640" s="93"/>
      <c r="M640" s="90"/>
      <c r="N640" s="104"/>
      <c r="O640" s="105"/>
      <c r="P640" s="81" t="str">
        <f t="shared" si="54"/>
        <v/>
      </c>
      <c r="Q640" s="81" t="str">
        <f t="shared" si="57"/>
        <v/>
      </c>
      <c r="R640" s="95"/>
      <c r="S640" s="95"/>
      <c r="T640" s="130">
        <f>ROUNDDOWN(IF(B640&lt;&gt;"",IF(VLOOKUP(B640,Maßnahmen[#All],5,FALSE)=0,S640*VLOOKUP(B640,Maßnahmen[#All],6,FALSE),MIN(VLOOKUP(B640,Maßnahmen[#All],5,FALSE),S640*VLOOKUP(B640,Maßnahmen[#All],6,FALSE))),S640),2)</f>
        <v>0</v>
      </c>
      <c r="U640" s="137"/>
      <c r="V640" s="104"/>
      <c r="W640" s="139">
        <f>ROUNDDOWN(IF(B640&lt;&gt;"",IF(VLOOKUP(B640,Maßnahmen[#All],5,FALSE)=0,U640*VLOOKUP(B640,Maßnahmen[#All],6,FALSE),MIN(VLOOKUP(B640,Maßnahmen[#All],5,FALSE),U640*VLOOKUP(B640,Maßnahmen[#All],6,FALSE))),U640),2)</f>
        <v>0</v>
      </c>
      <c r="X640" s="182"/>
      <c r="Y640" s="175"/>
      <c r="Z640" s="20">
        <f t="shared" si="55"/>
        <v>100</v>
      </c>
      <c r="AA640">
        <f t="shared" si="58"/>
        <v>0</v>
      </c>
    </row>
    <row r="641" spans="1:27" ht="21" customHeight="1" x14ac:dyDescent="0.25">
      <c r="A641" s="101"/>
      <c r="B641" s="102"/>
      <c r="C641" s="147" t="str">
        <f>IF($B641="","",VLOOKUP($B641,Maßnahmen[],2,FALSE))</f>
        <v/>
      </c>
      <c r="D641" s="147" t="str">
        <f>IF($B641="","",VLOOKUP($B641,Maßnahmen[],3,FALSE))</f>
        <v/>
      </c>
      <c r="E641" s="147" t="str">
        <f>IF($B641="","",VLOOKUP($B641,Maßnahmen[],4,FALSE))</f>
        <v/>
      </c>
      <c r="F641" s="102"/>
      <c r="G641" s="102"/>
      <c r="H641" s="149"/>
      <c r="I641" s="103"/>
      <c r="J641" s="116" t="str">
        <f t="shared" si="56"/>
        <v/>
      </c>
      <c r="K641" s="89"/>
      <c r="L641" s="93"/>
      <c r="M641" s="90"/>
      <c r="N641" s="104"/>
      <c r="O641" s="105"/>
      <c r="P641" s="81" t="str">
        <f t="shared" si="54"/>
        <v/>
      </c>
      <c r="Q641" s="81" t="str">
        <f t="shared" si="57"/>
        <v/>
      </c>
      <c r="R641" s="95"/>
      <c r="S641" s="95"/>
      <c r="T641" s="130">
        <f>ROUNDDOWN(IF(B641&lt;&gt;"",IF(VLOOKUP(B641,Maßnahmen[#All],5,FALSE)=0,S641*VLOOKUP(B641,Maßnahmen[#All],6,FALSE),MIN(VLOOKUP(B641,Maßnahmen[#All],5,FALSE),S641*VLOOKUP(B641,Maßnahmen[#All],6,FALSE))),S641),2)</f>
        <v>0</v>
      </c>
      <c r="U641" s="137"/>
      <c r="V641" s="104"/>
      <c r="W641" s="139">
        <f>ROUNDDOWN(IF(B641&lt;&gt;"",IF(VLOOKUP(B641,Maßnahmen[#All],5,FALSE)=0,U641*VLOOKUP(B641,Maßnahmen[#All],6,FALSE),MIN(VLOOKUP(B641,Maßnahmen[#All],5,FALSE),U641*VLOOKUP(B641,Maßnahmen[#All],6,FALSE))),U641),2)</f>
        <v>0</v>
      </c>
      <c r="X641" s="182"/>
      <c r="Y641" s="175"/>
      <c r="Z641" s="20">
        <f t="shared" si="55"/>
        <v>100</v>
      </c>
      <c r="AA641">
        <f t="shared" si="58"/>
        <v>0</v>
      </c>
    </row>
    <row r="642" spans="1:27" ht="21" customHeight="1" x14ac:dyDescent="0.25">
      <c r="A642" s="101"/>
      <c r="B642" s="102"/>
      <c r="C642" s="147" t="str">
        <f>IF($B642="","",VLOOKUP($B642,Maßnahmen[],2,FALSE))</f>
        <v/>
      </c>
      <c r="D642" s="147" t="str">
        <f>IF($B642="","",VLOOKUP($B642,Maßnahmen[],3,FALSE))</f>
        <v/>
      </c>
      <c r="E642" s="147" t="str">
        <f>IF($B642="","",VLOOKUP($B642,Maßnahmen[],4,FALSE))</f>
        <v/>
      </c>
      <c r="F642" s="102"/>
      <c r="G642" s="102"/>
      <c r="H642" s="149"/>
      <c r="I642" s="103"/>
      <c r="J642" s="116" t="str">
        <f t="shared" si="56"/>
        <v/>
      </c>
      <c r="K642" s="89"/>
      <c r="L642" s="93"/>
      <c r="M642" s="90"/>
      <c r="N642" s="104"/>
      <c r="O642" s="105"/>
      <c r="P642" s="81" t="str">
        <f t="shared" si="54"/>
        <v/>
      </c>
      <c r="Q642" s="81" t="str">
        <f t="shared" si="57"/>
        <v/>
      </c>
      <c r="R642" s="95"/>
      <c r="S642" s="95"/>
      <c r="T642" s="130">
        <f>ROUNDDOWN(IF(B642&lt;&gt;"",IF(VLOOKUP(B642,Maßnahmen[#All],5,FALSE)=0,S642*VLOOKUP(B642,Maßnahmen[#All],6,FALSE),MIN(VLOOKUP(B642,Maßnahmen[#All],5,FALSE),S642*VLOOKUP(B642,Maßnahmen[#All],6,FALSE))),S642),2)</f>
        <v>0</v>
      </c>
      <c r="U642" s="137"/>
      <c r="V642" s="104"/>
      <c r="W642" s="139">
        <f>ROUNDDOWN(IF(B642&lt;&gt;"",IF(VLOOKUP(B642,Maßnahmen[#All],5,FALSE)=0,U642*VLOOKUP(B642,Maßnahmen[#All],6,FALSE),MIN(VLOOKUP(B642,Maßnahmen[#All],5,FALSE),U642*VLOOKUP(B642,Maßnahmen[#All],6,FALSE))),U642),2)</f>
        <v>0</v>
      </c>
      <c r="X642" s="182"/>
      <c r="Y642" s="175"/>
      <c r="Z642" s="20">
        <f t="shared" si="55"/>
        <v>100</v>
      </c>
      <c r="AA642">
        <f t="shared" si="58"/>
        <v>0</v>
      </c>
    </row>
    <row r="643" spans="1:27" ht="21" customHeight="1" x14ac:dyDescent="0.25">
      <c r="A643" s="101"/>
      <c r="B643" s="102"/>
      <c r="C643" s="147" t="str">
        <f>IF($B643="","",VLOOKUP($B643,Maßnahmen[],2,FALSE))</f>
        <v/>
      </c>
      <c r="D643" s="147" t="str">
        <f>IF($B643="","",VLOOKUP($B643,Maßnahmen[],3,FALSE))</f>
        <v/>
      </c>
      <c r="E643" s="147" t="str">
        <f>IF($B643="","",VLOOKUP($B643,Maßnahmen[],4,FALSE))</f>
        <v/>
      </c>
      <c r="F643" s="102"/>
      <c r="G643" s="102"/>
      <c r="H643" s="149"/>
      <c r="I643" s="103"/>
      <c r="J643" s="116" t="str">
        <f t="shared" si="56"/>
        <v/>
      </c>
      <c r="K643" s="89"/>
      <c r="L643" s="93"/>
      <c r="M643" s="90"/>
      <c r="N643" s="104"/>
      <c r="O643" s="105"/>
      <c r="P643" s="81" t="str">
        <f t="shared" si="54"/>
        <v/>
      </c>
      <c r="Q643" s="81" t="str">
        <f t="shared" si="57"/>
        <v/>
      </c>
      <c r="R643" s="95"/>
      <c r="S643" s="95"/>
      <c r="T643" s="130">
        <f>ROUNDDOWN(IF(B643&lt;&gt;"",IF(VLOOKUP(B643,Maßnahmen[#All],5,FALSE)=0,S643*VLOOKUP(B643,Maßnahmen[#All],6,FALSE),MIN(VLOOKUP(B643,Maßnahmen[#All],5,FALSE),S643*VLOOKUP(B643,Maßnahmen[#All],6,FALSE))),S643),2)</f>
        <v>0</v>
      </c>
      <c r="U643" s="137"/>
      <c r="V643" s="104"/>
      <c r="W643" s="139">
        <f>ROUNDDOWN(IF(B643&lt;&gt;"",IF(VLOOKUP(B643,Maßnahmen[#All],5,FALSE)=0,U643*VLOOKUP(B643,Maßnahmen[#All],6,FALSE),MIN(VLOOKUP(B643,Maßnahmen[#All],5,FALSE),U643*VLOOKUP(B643,Maßnahmen[#All],6,FALSE))),U643),2)</f>
        <v>0</v>
      </c>
      <c r="X643" s="182"/>
      <c r="Y643" s="175"/>
      <c r="Z643" s="20">
        <f t="shared" si="55"/>
        <v>100</v>
      </c>
      <c r="AA643">
        <f t="shared" si="58"/>
        <v>0</v>
      </c>
    </row>
    <row r="644" spans="1:27" ht="21" customHeight="1" x14ac:dyDescent="0.25">
      <c r="A644" s="101"/>
      <c r="B644" s="102"/>
      <c r="C644" s="147" t="str">
        <f>IF($B644="","",VLOOKUP($B644,Maßnahmen[],2,FALSE))</f>
        <v/>
      </c>
      <c r="D644" s="147" t="str">
        <f>IF($B644="","",VLOOKUP($B644,Maßnahmen[],3,FALSE))</f>
        <v/>
      </c>
      <c r="E644" s="147" t="str">
        <f>IF($B644="","",VLOOKUP($B644,Maßnahmen[],4,FALSE))</f>
        <v/>
      </c>
      <c r="F644" s="102"/>
      <c r="G644" s="102"/>
      <c r="H644" s="149"/>
      <c r="I644" s="103"/>
      <c r="J644" s="116" t="str">
        <f t="shared" si="56"/>
        <v/>
      </c>
      <c r="K644" s="89"/>
      <c r="L644" s="93"/>
      <c r="M644" s="90"/>
      <c r="N644" s="104"/>
      <c r="O644" s="105"/>
      <c r="P644" s="81" t="str">
        <f t="shared" si="54"/>
        <v/>
      </c>
      <c r="Q644" s="81" t="str">
        <f t="shared" si="57"/>
        <v/>
      </c>
      <c r="R644" s="95"/>
      <c r="S644" s="95"/>
      <c r="T644" s="130">
        <f>ROUNDDOWN(IF(B644&lt;&gt;"",IF(VLOOKUP(B644,Maßnahmen[#All],5,FALSE)=0,S644*VLOOKUP(B644,Maßnahmen[#All],6,FALSE),MIN(VLOOKUP(B644,Maßnahmen[#All],5,FALSE),S644*VLOOKUP(B644,Maßnahmen[#All],6,FALSE))),S644),2)</f>
        <v>0</v>
      </c>
      <c r="U644" s="137"/>
      <c r="V644" s="104"/>
      <c r="W644" s="139">
        <f>ROUNDDOWN(IF(B644&lt;&gt;"",IF(VLOOKUP(B644,Maßnahmen[#All],5,FALSE)=0,U644*VLOOKUP(B644,Maßnahmen[#All],6,FALSE),MIN(VLOOKUP(B644,Maßnahmen[#All],5,FALSE),U644*VLOOKUP(B644,Maßnahmen[#All],6,FALSE))),U644),2)</f>
        <v>0</v>
      </c>
      <c r="X644" s="182"/>
      <c r="Y644" s="175"/>
      <c r="Z644" s="20">
        <f t="shared" si="55"/>
        <v>100</v>
      </c>
      <c r="AA644">
        <f t="shared" si="58"/>
        <v>0</v>
      </c>
    </row>
    <row r="645" spans="1:27" ht="21" customHeight="1" x14ac:dyDescent="0.25">
      <c r="A645" s="101"/>
      <c r="B645" s="102"/>
      <c r="C645" s="147" t="str">
        <f>IF($B645="","",VLOOKUP($B645,Maßnahmen[],2,FALSE))</f>
        <v/>
      </c>
      <c r="D645" s="147" t="str">
        <f>IF($B645="","",VLOOKUP($B645,Maßnahmen[],3,FALSE))</f>
        <v/>
      </c>
      <c r="E645" s="147" t="str">
        <f>IF($B645="","",VLOOKUP($B645,Maßnahmen[],4,FALSE))</f>
        <v/>
      </c>
      <c r="F645" s="102"/>
      <c r="G645" s="102"/>
      <c r="H645" s="149"/>
      <c r="I645" s="103"/>
      <c r="J645" s="116" t="str">
        <f t="shared" si="56"/>
        <v/>
      </c>
      <c r="K645" s="89"/>
      <c r="L645" s="93"/>
      <c r="M645" s="90"/>
      <c r="N645" s="104"/>
      <c r="O645" s="105"/>
      <c r="P645" s="81" t="str">
        <f t="shared" si="54"/>
        <v/>
      </c>
      <c r="Q645" s="81" t="str">
        <f t="shared" si="57"/>
        <v/>
      </c>
      <c r="R645" s="95"/>
      <c r="S645" s="95"/>
      <c r="T645" s="130">
        <f>ROUNDDOWN(IF(B645&lt;&gt;"",IF(VLOOKUP(B645,Maßnahmen[#All],5,FALSE)=0,S645*VLOOKUP(B645,Maßnahmen[#All],6,FALSE),MIN(VLOOKUP(B645,Maßnahmen[#All],5,FALSE),S645*VLOOKUP(B645,Maßnahmen[#All],6,FALSE))),S645),2)</f>
        <v>0</v>
      </c>
      <c r="U645" s="137"/>
      <c r="V645" s="104"/>
      <c r="W645" s="139">
        <f>ROUNDDOWN(IF(B645&lt;&gt;"",IF(VLOOKUP(B645,Maßnahmen[#All],5,FALSE)=0,U645*VLOOKUP(B645,Maßnahmen[#All],6,FALSE),MIN(VLOOKUP(B645,Maßnahmen[#All],5,FALSE),U645*VLOOKUP(B645,Maßnahmen[#All],6,FALSE))),U645),2)</f>
        <v>0</v>
      </c>
      <c r="X645" s="182"/>
      <c r="Y645" s="175"/>
      <c r="Z645" s="20">
        <f t="shared" si="55"/>
        <v>100</v>
      </c>
      <c r="AA645">
        <f t="shared" si="58"/>
        <v>0</v>
      </c>
    </row>
    <row r="646" spans="1:27" ht="21" customHeight="1" x14ac:dyDescent="0.25">
      <c r="A646" s="101"/>
      <c r="B646" s="102"/>
      <c r="C646" s="147" t="str">
        <f>IF($B646="","",VLOOKUP($B646,Maßnahmen[],2,FALSE))</f>
        <v/>
      </c>
      <c r="D646" s="147" t="str">
        <f>IF($B646="","",VLOOKUP($B646,Maßnahmen[],3,FALSE))</f>
        <v/>
      </c>
      <c r="E646" s="147" t="str">
        <f>IF($B646="","",VLOOKUP($B646,Maßnahmen[],4,FALSE))</f>
        <v/>
      </c>
      <c r="F646" s="102"/>
      <c r="G646" s="102"/>
      <c r="H646" s="149"/>
      <c r="I646" s="103"/>
      <c r="J646" s="116" t="str">
        <f t="shared" si="56"/>
        <v/>
      </c>
      <c r="K646" s="89"/>
      <c r="L646" s="93"/>
      <c r="M646" s="90"/>
      <c r="N646" s="104"/>
      <c r="O646" s="105"/>
      <c r="P646" s="81" t="str">
        <f t="shared" si="54"/>
        <v/>
      </c>
      <c r="Q646" s="81" t="str">
        <f t="shared" si="57"/>
        <v/>
      </c>
      <c r="R646" s="95"/>
      <c r="S646" s="95"/>
      <c r="T646" s="130">
        <f>ROUNDDOWN(IF(B646&lt;&gt;"",IF(VLOOKUP(B646,Maßnahmen[#All],5,FALSE)=0,S646*VLOOKUP(B646,Maßnahmen[#All],6,FALSE),MIN(VLOOKUP(B646,Maßnahmen[#All],5,FALSE),S646*VLOOKUP(B646,Maßnahmen[#All],6,FALSE))),S646),2)</f>
        <v>0</v>
      </c>
      <c r="U646" s="137"/>
      <c r="V646" s="104"/>
      <c r="W646" s="139">
        <f>ROUNDDOWN(IF(B646&lt;&gt;"",IF(VLOOKUP(B646,Maßnahmen[#All],5,FALSE)=0,U646*VLOOKUP(B646,Maßnahmen[#All],6,FALSE),MIN(VLOOKUP(B646,Maßnahmen[#All],5,FALSE),U646*VLOOKUP(B646,Maßnahmen[#All],6,FALSE))),U646),2)</f>
        <v>0</v>
      </c>
      <c r="X646" s="182"/>
      <c r="Y646" s="175"/>
      <c r="Z646" s="20">
        <f t="shared" si="55"/>
        <v>100</v>
      </c>
      <c r="AA646">
        <f t="shared" si="58"/>
        <v>0</v>
      </c>
    </row>
    <row r="647" spans="1:27" ht="21" customHeight="1" x14ac:dyDescent="0.25">
      <c r="A647" s="101"/>
      <c r="B647" s="102"/>
      <c r="C647" s="147" t="str">
        <f>IF($B647="","",VLOOKUP($B647,Maßnahmen[],2,FALSE))</f>
        <v/>
      </c>
      <c r="D647" s="147" t="str">
        <f>IF($B647="","",VLOOKUP($B647,Maßnahmen[],3,FALSE))</f>
        <v/>
      </c>
      <c r="E647" s="147" t="str">
        <f>IF($B647="","",VLOOKUP($B647,Maßnahmen[],4,FALSE))</f>
        <v/>
      </c>
      <c r="F647" s="102"/>
      <c r="G647" s="102"/>
      <c r="H647" s="149"/>
      <c r="I647" s="103"/>
      <c r="J647" s="116" t="str">
        <f t="shared" si="56"/>
        <v/>
      </c>
      <c r="K647" s="89"/>
      <c r="L647" s="93"/>
      <c r="M647" s="90"/>
      <c r="N647" s="104"/>
      <c r="O647" s="105"/>
      <c r="P647" s="81" t="str">
        <f t="shared" si="54"/>
        <v/>
      </c>
      <c r="Q647" s="81" t="str">
        <f t="shared" si="57"/>
        <v/>
      </c>
      <c r="R647" s="95"/>
      <c r="S647" s="95"/>
      <c r="T647" s="130">
        <f>ROUNDDOWN(IF(B647&lt;&gt;"",IF(VLOOKUP(B647,Maßnahmen[#All],5,FALSE)=0,S647*VLOOKUP(B647,Maßnahmen[#All],6,FALSE),MIN(VLOOKUP(B647,Maßnahmen[#All],5,FALSE),S647*VLOOKUP(B647,Maßnahmen[#All],6,FALSE))),S647),2)</f>
        <v>0</v>
      </c>
      <c r="U647" s="137"/>
      <c r="V647" s="104"/>
      <c r="W647" s="139">
        <f>ROUNDDOWN(IF(B647&lt;&gt;"",IF(VLOOKUP(B647,Maßnahmen[#All],5,FALSE)=0,U647*VLOOKUP(B647,Maßnahmen[#All],6,FALSE),MIN(VLOOKUP(B647,Maßnahmen[#All],5,FALSE),U647*VLOOKUP(B647,Maßnahmen[#All],6,FALSE))),U647),2)</f>
        <v>0</v>
      </c>
      <c r="X647" s="182"/>
      <c r="Y647" s="175"/>
      <c r="Z647" s="20">
        <f t="shared" si="55"/>
        <v>100</v>
      </c>
      <c r="AA647">
        <f t="shared" si="58"/>
        <v>0</v>
      </c>
    </row>
    <row r="648" spans="1:27" ht="21" customHeight="1" x14ac:dyDescent="0.25">
      <c r="A648" s="101"/>
      <c r="B648" s="102"/>
      <c r="C648" s="147" t="str">
        <f>IF($B648="","",VLOOKUP($B648,Maßnahmen[],2,FALSE))</f>
        <v/>
      </c>
      <c r="D648" s="147" t="str">
        <f>IF($B648="","",VLOOKUP($B648,Maßnahmen[],3,FALSE))</f>
        <v/>
      </c>
      <c r="E648" s="147" t="str">
        <f>IF($B648="","",VLOOKUP($B648,Maßnahmen[],4,FALSE))</f>
        <v/>
      </c>
      <c r="F648" s="102"/>
      <c r="G648" s="102"/>
      <c r="H648" s="149"/>
      <c r="I648" s="103"/>
      <c r="J648" s="116" t="str">
        <f t="shared" si="56"/>
        <v/>
      </c>
      <c r="K648" s="89"/>
      <c r="L648" s="93"/>
      <c r="M648" s="90"/>
      <c r="N648" s="104"/>
      <c r="O648" s="105"/>
      <c r="P648" s="81" t="str">
        <f t="shared" si="54"/>
        <v/>
      </c>
      <c r="Q648" s="81" t="str">
        <f t="shared" si="57"/>
        <v/>
      </c>
      <c r="R648" s="95"/>
      <c r="S648" s="95"/>
      <c r="T648" s="130">
        <f>ROUNDDOWN(IF(B648&lt;&gt;"",IF(VLOOKUP(B648,Maßnahmen[#All],5,FALSE)=0,S648*VLOOKUP(B648,Maßnahmen[#All],6,FALSE),MIN(VLOOKUP(B648,Maßnahmen[#All],5,FALSE),S648*VLOOKUP(B648,Maßnahmen[#All],6,FALSE))),S648),2)</f>
        <v>0</v>
      </c>
      <c r="U648" s="137"/>
      <c r="V648" s="104"/>
      <c r="W648" s="139">
        <f>ROUNDDOWN(IF(B648&lt;&gt;"",IF(VLOOKUP(B648,Maßnahmen[#All],5,FALSE)=0,U648*VLOOKUP(B648,Maßnahmen[#All],6,FALSE),MIN(VLOOKUP(B648,Maßnahmen[#All],5,FALSE),U648*VLOOKUP(B648,Maßnahmen[#All],6,FALSE))),U648),2)</f>
        <v>0</v>
      </c>
      <c r="X648" s="182"/>
      <c r="Y648" s="175"/>
      <c r="Z648" s="20">
        <f t="shared" si="55"/>
        <v>100</v>
      </c>
      <c r="AA648">
        <f t="shared" si="58"/>
        <v>0</v>
      </c>
    </row>
    <row r="649" spans="1:27" ht="21" customHeight="1" x14ac:dyDescent="0.25">
      <c r="A649" s="101"/>
      <c r="B649" s="102"/>
      <c r="C649" s="147" t="str">
        <f>IF($B649="","",VLOOKUP($B649,Maßnahmen[],2,FALSE))</f>
        <v/>
      </c>
      <c r="D649" s="147" t="str">
        <f>IF($B649="","",VLOOKUP($B649,Maßnahmen[],3,FALSE))</f>
        <v/>
      </c>
      <c r="E649" s="147" t="str">
        <f>IF($B649="","",VLOOKUP($B649,Maßnahmen[],4,FALSE))</f>
        <v/>
      </c>
      <c r="F649" s="102"/>
      <c r="G649" s="102"/>
      <c r="H649" s="149"/>
      <c r="I649" s="103"/>
      <c r="J649" s="116" t="str">
        <f t="shared" si="56"/>
        <v/>
      </c>
      <c r="K649" s="89"/>
      <c r="L649" s="93"/>
      <c r="M649" s="90"/>
      <c r="N649" s="104"/>
      <c r="O649" s="105"/>
      <c r="P649" s="81" t="str">
        <f t="shared" si="54"/>
        <v/>
      </c>
      <c r="Q649" s="81" t="str">
        <f t="shared" si="57"/>
        <v/>
      </c>
      <c r="R649" s="95"/>
      <c r="S649" s="95"/>
      <c r="T649" s="130">
        <f>ROUNDDOWN(IF(B649&lt;&gt;"",IF(VLOOKUP(B649,Maßnahmen[#All],5,FALSE)=0,S649*VLOOKUP(B649,Maßnahmen[#All],6,FALSE),MIN(VLOOKUP(B649,Maßnahmen[#All],5,FALSE),S649*VLOOKUP(B649,Maßnahmen[#All],6,FALSE))),S649),2)</f>
        <v>0</v>
      </c>
      <c r="U649" s="137"/>
      <c r="V649" s="104"/>
      <c r="W649" s="139">
        <f>ROUNDDOWN(IF(B649&lt;&gt;"",IF(VLOOKUP(B649,Maßnahmen[#All],5,FALSE)=0,U649*VLOOKUP(B649,Maßnahmen[#All],6,FALSE),MIN(VLOOKUP(B649,Maßnahmen[#All],5,FALSE),U649*VLOOKUP(B649,Maßnahmen[#All],6,FALSE))),U649),2)</f>
        <v>0</v>
      </c>
      <c r="X649" s="182"/>
      <c r="Y649" s="175"/>
      <c r="Z649" s="20">
        <f t="shared" si="55"/>
        <v>100</v>
      </c>
      <c r="AA649">
        <f t="shared" si="58"/>
        <v>0</v>
      </c>
    </row>
    <row r="650" spans="1:27" ht="21" customHeight="1" x14ac:dyDescent="0.25">
      <c r="A650" s="101"/>
      <c r="B650" s="102"/>
      <c r="C650" s="147" t="str">
        <f>IF($B650="","",VLOOKUP($B650,Maßnahmen[],2,FALSE))</f>
        <v/>
      </c>
      <c r="D650" s="147" t="str">
        <f>IF($B650="","",VLOOKUP($B650,Maßnahmen[],3,FALSE))</f>
        <v/>
      </c>
      <c r="E650" s="147" t="str">
        <f>IF($B650="","",VLOOKUP($B650,Maßnahmen[],4,FALSE))</f>
        <v/>
      </c>
      <c r="F650" s="102"/>
      <c r="G650" s="102"/>
      <c r="H650" s="149"/>
      <c r="I650" s="103"/>
      <c r="J650" s="116" t="str">
        <f t="shared" si="56"/>
        <v/>
      </c>
      <c r="K650" s="89"/>
      <c r="L650" s="93"/>
      <c r="M650" s="90"/>
      <c r="N650" s="104"/>
      <c r="O650" s="105"/>
      <c r="P650" s="81" t="str">
        <f t="shared" ref="P650:P713" si="59">IF(M650="","",ROUND(((M650-N650)/Z650*AA650),2))</f>
        <v/>
      </c>
      <c r="Q650" s="81" t="str">
        <f t="shared" si="57"/>
        <v/>
      </c>
      <c r="R650" s="95"/>
      <c r="S650" s="95"/>
      <c r="T650" s="130">
        <f>ROUNDDOWN(IF(B650&lt;&gt;"",IF(VLOOKUP(B650,Maßnahmen[#All],5,FALSE)=0,S650*VLOOKUP(B650,Maßnahmen[#All],6,FALSE),MIN(VLOOKUP(B650,Maßnahmen[#All],5,FALSE),S650*VLOOKUP(B650,Maßnahmen[#All],6,FALSE))),S650),2)</f>
        <v>0</v>
      </c>
      <c r="U650" s="137"/>
      <c r="V650" s="104"/>
      <c r="W650" s="139">
        <f>ROUNDDOWN(IF(B650&lt;&gt;"",IF(VLOOKUP(B650,Maßnahmen[#All],5,FALSE)=0,U650*VLOOKUP(B650,Maßnahmen[#All],6,FALSE),MIN(VLOOKUP(B650,Maßnahmen[#All],5,FALSE),U650*VLOOKUP(B650,Maßnahmen[#All],6,FALSE))),U650),2)</f>
        <v>0</v>
      </c>
      <c r="X650" s="182"/>
      <c r="Y650" s="175"/>
      <c r="Z650" s="20">
        <f t="shared" ref="Z650:Z713" si="60">100+O650</f>
        <v>100</v>
      </c>
      <c r="AA650">
        <f t="shared" si="58"/>
        <v>0</v>
      </c>
    </row>
    <row r="651" spans="1:27" ht="21" customHeight="1" x14ac:dyDescent="0.25">
      <c r="A651" s="101"/>
      <c r="B651" s="102"/>
      <c r="C651" s="147" t="str">
        <f>IF($B651="","",VLOOKUP($B651,Maßnahmen[],2,FALSE))</f>
        <v/>
      </c>
      <c r="D651" s="147" t="str">
        <f>IF($B651="","",VLOOKUP($B651,Maßnahmen[],3,FALSE))</f>
        <v/>
      </c>
      <c r="E651" s="147" t="str">
        <f>IF($B651="","",VLOOKUP($B651,Maßnahmen[],4,FALSE))</f>
        <v/>
      </c>
      <c r="F651" s="102"/>
      <c r="G651" s="102"/>
      <c r="H651" s="149"/>
      <c r="I651" s="103"/>
      <c r="J651" s="116" t="str">
        <f t="shared" si="56"/>
        <v/>
      </c>
      <c r="K651" s="89"/>
      <c r="L651" s="93"/>
      <c r="M651" s="90"/>
      <c r="N651" s="104"/>
      <c r="O651" s="105"/>
      <c r="P651" s="81" t="str">
        <f t="shared" si="59"/>
        <v/>
      </c>
      <c r="Q651" s="81" t="str">
        <f t="shared" si="57"/>
        <v/>
      </c>
      <c r="R651" s="95"/>
      <c r="S651" s="95"/>
      <c r="T651" s="130">
        <f>ROUNDDOWN(IF(B651&lt;&gt;"",IF(VLOOKUP(B651,Maßnahmen[#All],5,FALSE)=0,S651*VLOOKUP(B651,Maßnahmen[#All],6,FALSE),MIN(VLOOKUP(B651,Maßnahmen[#All],5,FALSE),S651*VLOOKUP(B651,Maßnahmen[#All],6,FALSE))),S651),2)</f>
        <v>0</v>
      </c>
      <c r="U651" s="137"/>
      <c r="V651" s="104"/>
      <c r="W651" s="139">
        <f>ROUNDDOWN(IF(B651&lt;&gt;"",IF(VLOOKUP(B651,Maßnahmen[#All],5,FALSE)=0,U651*VLOOKUP(B651,Maßnahmen[#All],6,FALSE),MIN(VLOOKUP(B651,Maßnahmen[#All],5,FALSE),U651*VLOOKUP(B651,Maßnahmen[#All],6,FALSE))),U651),2)</f>
        <v>0</v>
      </c>
      <c r="X651" s="182"/>
      <c r="Y651" s="175"/>
      <c r="Z651" s="20">
        <f t="shared" si="60"/>
        <v>100</v>
      </c>
      <c r="AA651">
        <f t="shared" si="58"/>
        <v>0</v>
      </c>
    </row>
    <row r="652" spans="1:27" ht="21" customHeight="1" x14ac:dyDescent="0.25">
      <c r="A652" s="101"/>
      <c r="B652" s="102"/>
      <c r="C652" s="147" t="str">
        <f>IF($B652="","",VLOOKUP($B652,Maßnahmen[],2,FALSE))</f>
        <v/>
      </c>
      <c r="D652" s="147" t="str">
        <f>IF($B652="","",VLOOKUP($B652,Maßnahmen[],3,FALSE))</f>
        <v/>
      </c>
      <c r="E652" s="147" t="str">
        <f>IF($B652="","",VLOOKUP($B652,Maßnahmen[],4,FALSE))</f>
        <v/>
      </c>
      <c r="F652" s="102"/>
      <c r="G652" s="102"/>
      <c r="H652" s="149"/>
      <c r="I652" s="103"/>
      <c r="J652" s="116" t="str">
        <f t="shared" si="56"/>
        <v/>
      </c>
      <c r="K652" s="89"/>
      <c r="L652" s="93"/>
      <c r="M652" s="90"/>
      <c r="N652" s="104"/>
      <c r="O652" s="105"/>
      <c r="P652" s="81" t="str">
        <f t="shared" si="59"/>
        <v/>
      </c>
      <c r="Q652" s="81" t="str">
        <f t="shared" si="57"/>
        <v/>
      </c>
      <c r="R652" s="95"/>
      <c r="S652" s="95"/>
      <c r="T652" s="130">
        <f>ROUNDDOWN(IF(B652&lt;&gt;"",IF(VLOOKUP(B652,Maßnahmen[#All],5,FALSE)=0,S652*VLOOKUP(B652,Maßnahmen[#All],6,FALSE),MIN(VLOOKUP(B652,Maßnahmen[#All],5,FALSE),S652*VLOOKUP(B652,Maßnahmen[#All],6,FALSE))),S652),2)</f>
        <v>0</v>
      </c>
      <c r="U652" s="137"/>
      <c r="V652" s="104"/>
      <c r="W652" s="139">
        <f>ROUNDDOWN(IF(B652&lt;&gt;"",IF(VLOOKUP(B652,Maßnahmen[#All],5,FALSE)=0,U652*VLOOKUP(B652,Maßnahmen[#All],6,FALSE),MIN(VLOOKUP(B652,Maßnahmen[#All],5,FALSE),U652*VLOOKUP(B652,Maßnahmen[#All],6,FALSE))),U652),2)</f>
        <v>0</v>
      </c>
      <c r="X652" s="182"/>
      <c r="Y652" s="175"/>
      <c r="Z652" s="20">
        <f t="shared" si="60"/>
        <v>100</v>
      </c>
      <c r="AA652">
        <f t="shared" si="58"/>
        <v>0</v>
      </c>
    </row>
    <row r="653" spans="1:27" ht="21" customHeight="1" x14ac:dyDescent="0.25">
      <c r="A653" s="101"/>
      <c r="B653" s="102"/>
      <c r="C653" s="147" t="str">
        <f>IF($B653="","",VLOOKUP($B653,Maßnahmen[],2,FALSE))</f>
        <v/>
      </c>
      <c r="D653" s="147" t="str">
        <f>IF($B653="","",VLOOKUP($B653,Maßnahmen[],3,FALSE))</f>
        <v/>
      </c>
      <c r="E653" s="147" t="str">
        <f>IF($B653="","",VLOOKUP($B653,Maßnahmen[],4,FALSE))</f>
        <v/>
      </c>
      <c r="F653" s="102"/>
      <c r="G653" s="102"/>
      <c r="H653" s="149"/>
      <c r="I653" s="103"/>
      <c r="J653" s="116" t="str">
        <f t="shared" si="56"/>
        <v/>
      </c>
      <c r="K653" s="89"/>
      <c r="L653" s="93"/>
      <c r="M653" s="90"/>
      <c r="N653" s="104"/>
      <c r="O653" s="105"/>
      <c r="P653" s="81" t="str">
        <f t="shared" si="59"/>
        <v/>
      </c>
      <c r="Q653" s="81" t="str">
        <f t="shared" si="57"/>
        <v/>
      </c>
      <c r="R653" s="95"/>
      <c r="S653" s="95"/>
      <c r="T653" s="130">
        <f>ROUNDDOWN(IF(B653&lt;&gt;"",IF(VLOOKUP(B653,Maßnahmen[#All],5,FALSE)=0,S653*VLOOKUP(B653,Maßnahmen[#All],6,FALSE),MIN(VLOOKUP(B653,Maßnahmen[#All],5,FALSE),S653*VLOOKUP(B653,Maßnahmen[#All],6,FALSE))),S653),2)</f>
        <v>0</v>
      </c>
      <c r="U653" s="137"/>
      <c r="V653" s="104"/>
      <c r="W653" s="139">
        <f>ROUNDDOWN(IF(B653&lt;&gt;"",IF(VLOOKUP(B653,Maßnahmen[#All],5,FALSE)=0,U653*VLOOKUP(B653,Maßnahmen[#All],6,FALSE),MIN(VLOOKUP(B653,Maßnahmen[#All],5,FALSE),U653*VLOOKUP(B653,Maßnahmen[#All],6,FALSE))),U653),2)</f>
        <v>0</v>
      </c>
      <c r="X653" s="182"/>
      <c r="Y653" s="175"/>
      <c r="Z653" s="20">
        <f t="shared" si="60"/>
        <v>100</v>
      </c>
      <c r="AA653">
        <f t="shared" si="58"/>
        <v>0</v>
      </c>
    </row>
    <row r="654" spans="1:27" ht="21" customHeight="1" x14ac:dyDescent="0.25">
      <c r="A654" s="101"/>
      <c r="B654" s="102"/>
      <c r="C654" s="147" t="str">
        <f>IF($B654="","",VLOOKUP($B654,Maßnahmen[],2,FALSE))</f>
        <v/>
      </c>
      <c r="D654" s="147" t="str">
        <f>IF($B654="","",VLOOKUP($B654,Maßnahmen[],3,FALSE))</f>
        <v/>
      </c>
      <c r="E654" s="147" t="str">
        <f>IF($B654="","",VLOOKUP($B654,Maßnahmen[],4,FALSE))</f>
        <v/>
      </c>
      <c r="F654" s="102"/>
      <c r="G654" s="102"/>
      <c r="H654" s="149"/>
      <c r="I654" s="103"/>
      <c r="J654" s="116" t="str">
        <f t="shared" si="56"/>
        <v/>
      </c>
      <c r="K654" s="89"/>
      <c r="L654" s="93"/>
      <c r="M654" s="90"/>
      <c r="N654" s="104"/>
      <c r="O654" s="105"/>
      <c r="P654" s="81" t="str">
        <f t="shared" si="59"/>
        <v/>
      </c>
      <c r="Q654" s="81" t="str">
        <f t="shared" si="57"/>
        <v/>
      </c>
      <c r="R654" s="95"/>
      <c r="S654" s="95"/>
      <c r="T654" s="130">
        <f>ROUNDDOWN(IF(B654&lt;&gt;"",IF(VLOOKUP(B654,Maßnahmen[#All],5,FALSE)=0,S654*VLOOKUP(B654,Maßnahmen[#All],6,FALSE),MIN(VLOOKUP(B654,Maßnahmen[#All],5,FALSE),S654*VLOOKUP(B654,Maßnahmen[#All],6,FALSE))),S654),2)</f>
        <v>0</v>
      </c>
      <c r="U654" s="137"/>
      <c r="V654" s="104"/>
      <c r="W654" s="139">
        <f>ROUNDDOWN(IF(B654&lt;&gt;"",IF(VLOOKUP(B654,Maßnahmen[#All],5,FALSE)=0,U654*VLOOKUP(B654,Maßnahmen[#All],6,FALSE),MIN(VLOOKUP(B654,Maßnahmen[#All],5,FALSE),U654*VLOOKUP(B654,Maßnahmen[#All],6,FALSE))),U654),2)</f>
        <v>0</v>
      </c>
      <c r="X654" s="182"/>
      <c r="Y654" s="175"/>
      <c r="Z654" s="20">
        <f t="shared" si="60"/>
        <v>100</v>
      </c>
      <c r="AA654">
        <f t="shared" si="58"/>
        <v>0</v>
      </c>
    </row>
    <row r="655" spans="1:27" ht="21" customHeight="1" x14ac:dyDescent="0.25">
      <c r="A655" s="101"/>
      <c r="B655" s="102"/>
      <c r="C655" s="147" t="str">
        <f>IF($B655="","",VLOOKUP($B655,Maßnahmen[],2,FALSE))</f>
        <v/>
      </c>
      <c r="D655" s="147" t="str">
        <f>IF($B655="","",VLOOKUP($B655,Maßnahmen[],3,FALSE))</f>
        <v/>
      </c>
      <c r="E655" s="147" t="str">
        <f>IF($B655="","",VLOOKUP($B655,Maßnahmen[],4,FALSE))</f>
        <v/>
      </c>
      <c r="F655" s="102"/>
      <c r="G655" s="102"/>
      <c r="H655" s="149"/>
      <c r="I655" s="103"/>
      <c r="J655" s="116" t="str">
        <f t="shared" si="56"/>
        <v/>
      </c>
      <c r="K655" s="89"/>
      <c r="L655" s="93"/>
      <c r="M655" s="90"/>
      <c r="N655" s="104"/>
      <c r="O655" s="105"/>
      <c r="P655" s="81" t="str">
        <f t="shared" si="59"/>
        <v/>
      </c>
      <c r="Q655" s="81" t="str">
        <f t="shared" si="57"/>
        <v/>
      </c>
      <c r="R655" s="95"/>
      <c r="S655" s="95"/>
      <c r="T655" s="130">
        <f>ROUNDDOWN(IF(B655&lt;&gt;"",IF(VLOOKUP(B655,Maßnahmen[#All],5,FALSE)=0,S655*VLOOKUP(B655,Maßnahmen[#All],6,FALSE),MIN(VLOOKUP(B655,Maßnahmen[#All],5,FALSE),S655*VLOOKUP(B655,Maßnahmen[#All],6,FALSE))),S655),2)</f>
        <v>0</v>
      </c>
      <c r="U655" s="137"/>
      <c r="V655" s="104"/>
      <c r="W655" s="139">
        <f>ROUNDDOWN(IF(B655&lt;&gt;"",IF(VLOOKUP(B655,Maßnahmen[#All],5,FALSE)=0,U655*VLOOKUP(B655,Maßnahmen[#All],6,FALSE),MIN(VLOOKUP(B655,Maßnahmen[#All],5,FALSE),U655*VLOOKUP(B655,Maßnahmen[#All],6,FALSE))),U655),2)</f>
        <v>0</v>
      </c>
      <c r="X655" s="182"/>
      <c r="Y655" s="175"/>
      <c r="Z655" s="20">
        <f t="shared" si="60"/>
        <v>100</v>
      </c>
      <c r="AA655">
        <f t="shared" si="58"/>
        <v>0</v>
      </c>
    </row>
    <row r="656" spans="1:27" ht="21" customHeight="1" x14ac:dyDescent="0.25">
      <c r="A656" s="101"/>
      <c r="B656" s="102"/>
      <c r="C656" s="147" t="str">
        <f>IF($B656="","",VLOOKUP($B656,Maßnahmen[],2,FALSE))</f>
        <v/>
      </c>
      <c r="D656" s="147" t="str">
        <f>IF($B656="","",VLOOKUP($B656,Maßnahmen[],3,FALSE))</f>
        <v/>
      </c>
      <c r="E656" s="147" t="str">
        <f>IF($B656="","",VLOOKUP($B656,Maßnahmen[],4,FALSE))</f>
        <v/>
      </c>
      <c r="F656" s="102"/>
      <c r="G656" s="102"/>
      <c r="H656" s="149"/>
      <c r="I656" s="103"/>
      <c r="J656" s="116" t="str">
        <f t="shared" si="56"/>
        <v/>
      </c>
      <c r="K656" s="89"/>
      <c r="L656" s="93"/>
      <c r="M656" s="90"/>
      <c r="N656" s="104"/>
      <c r="O656" s="105"/>
      <c r="P656" s="81" t="str">
        <f t="shared" si="59"/>
        <v/>
      </c>
      <c r="Q656" s="81" t="str">
        <f t="shared" si="57"/>
        <v/>
      </c>
      <c r="R656" s="95"/>
      <c r="S656" s="95"/>
      <c r="T656" s="130">
        <f>ROUNDDOWN(IF(B656&lt;&gt;"",IF(VLOOKUP(B656,Maßnahmen[#All],5,FALSE)=0,S656*VLOOKUP(B656,Maßnahmen[#All],6,FALSE),MIN(VLOOKUP(B656,Maßnahmen[#All],5,FALSE),S656*VLOOKUP(B656,Maßnahmen[#All],6,FALSE))),S656),2)</f>
        <v>0</v>
      </c>
      <c r="U656" s="137"/>
      <c r="V656" s="104"/>
      <c r="W656" s="139">
        <f>ROUNDDOWN(IF(B656&lt;&gt;"",IF(VLOOKUP(B656,Maßnahmen[#All],5,FALSE)=0,U656*VLOOKUP(B656,Maßnahmen[#All],6,FALSE),MIN(VLOOKUP(B656,Maßnahmen[#All],5,FALSE),U656*VLOOKUP(B656,Maßnahmen[#All],6,FALSE))),U656),2)</f>
        <v>0</v>
      </c>
      <c r="X656" s="182"/>
      <c r="Y656" s="175"/>
      <c r="Z656" s="20">
        <f t="shared" si="60"/>
        <v>100</v>
      </c>
      <c r="AA656">
        <f t="shared" si="58"/>
        <v>0</v>
      </c>
    </row>
    <row r="657" spans="1:27" ht="21" customHeight="1" x14ac:dyDescent="0.25">
      <c r="A657" s="101"/>
      <c r="B657" s="102"/>
      <c r="C657" s="147" t="str">
        <f>IF($B657="","",VLOOKUP($B657,Maßnahmen[],2,FALSE))</f>
        <v/>
      </c>
      <c r="D657" s="147" t="str">
        <f>IF($B657="","",VLOOKUP($B657,Maßnahmen[],3,FALSE))</f>
        <v/>
      </c>
      <c r="E657" s="147" t="str">
        <f>IF($B657="","",VLOOKUP($B657,Maßnahmen[],4,FALSE))</f>
        <v/>
      </c>
      <c r="F657" s="102"/>
      <c r="G657" s="102"/>
      <c r="H657" s="149"/>
      <c r="I657" s="103"/>
      <c r="J657" s="116" t="str">
        <f t="shared" si="56"/>
        <v/>
      </c>
      <c r="K657" s="89"/>
      <c r="L657" s="93"/>
      <c r="M657" s="90"/>
      <c r="N657" s="104"/>
      <c r="O657" s="105"/>
      <c r="P657" s="81" t="str">
        <f t="shared" si="59"/>
        <v/>
      </c>
      <c r="Q657" s="81" t="str">
        <f t="shared" si="57"/>
        <v/>
      </c>
      <c r="R657" s="95"/>
      <c r="S657" s="95"/>
      <c r="T657" s="130">
        <f>ROUNDDOWN(IF(B657&lt;&gt;"",IF(VLOOKUP(B657,Maßnahmen[#All],5,FALSE)=0,S657*VLOOKUP(B657,Maßnahmen[#All],6,FALSE),MIN(VLOOKUP(B657,Maßnahmen[#All],5,FALSE),S657*VLOOKUP(B657,Maßnahmen[#All],6,FALSE))),S657),2)</f>
        <v>0</v>
      </c>
      <c r="U657" s="137"/>
      <c r="V657" s="104"/>
      <c r="W657" s="139">
        <f>ROUNDDOWN(IF(B657&lt;&gt;"",IF(VLOOKUP(B657,Maßnahmen[#All],5,FALSE)=0,U657*VLOOKUP(B657,Maßnahmen[#All],6,FALSE),MIN(VLOOKUP(B657,Maßnahmen[#All],5,FALSE),U657*VLOOKUP(B657,Maßnahmen[#All],6,FALSE))),U657),2)</f>
        <v>0</v>
      </c>
      <c r="X657" s="182"/>
      <c r="Y657" s="175"/>
      <c r="Z657" s="20">
        <f t="shared" si="60"/>
        <v>100</v>
      </c>
      <c r="AA657">
        <f t="shared" si="58"/>
        <v>0</v>
      </c>
    </row>
    <row r="658" spans="1:27" ht="21" customHeight="1" x14ac:dyDescent="0.25">
      <c r="A658" s="101"/>
      <c r="B658" s="102"/>
      <c r="C658" s="147" t="str">
        <f>IF($B658="","",VLOOKUP($B658,Maßnahmen[],2,FALSE))</f>
        <v/>
      </c>
      <c r="D658" s="147" t="str">
        <f>IF($B658="","",VLOOKUP($B658,Maßnahmen[],3,FALSE))</f>
        <v/>
      </c>
      <c r="E658" s="147" t="str">
        <f>IF($B658="","",VLOOKUP($B658,Maßnahmen[],4,FALSE))</f>
        <v/>
      </c>
      <c r="F658" s="102"/>
      <c r="G658" s="102"/>
      <c r="H658" s="149"/>
      <c r="I658" s="103"/>
      <c r="J658" s="116" t="str">
        <f t="shared" si="56"/>
        <v/>
      </c>
      <c r="K658" s="89"/>
      <c r="L658" s="93"/>
      <c r="M658" s="90"/>
      <c r="N658" s="104"/>
      <c r="O658" s="105"/>
      <c r="P658" s="81" t="str">
        <f t="shared" si="59"/>
        <v/>
      </c>
      <c r="Q658" s="81" t="str">
        <f t="shared" si="57"/>
        <v/>
      </c>
      <c r="R658" s="95"/>
      <c r="S658" s="95"/>
      <c r="T658" s="130">
        <f>ROUNDDOWN(IF(B658&lt;&gt;"",IF(VLOOKUP(B658,Maßnahmen[#All],5,FALSE)=0,S658*VLOOKUP(B658,Maßnahmen[#All],6,FALSE),MIN(VLOOKUP(B658,Maßnahmen[#All],5,FALSE),S658*VLOOKUP(B658,Maßnahmen[#All],6,FALSE))),S658),2)</f>
        <v>0</v>
      </c>
      <c r="U658" s="137"/>
      <c r="V658" s="104"/>
      <c r="W658" s="139">
        <f>ROUNDDOWN(IF(B658&lt;&gt;"",IF(VLOOKUP(B658,Maßnahmen[#All],5,FALSE)=0,U658*VLOOKUP(B658,Maßnahmen[#All],6,FALSE),MIN(VLOOKUP(B658,Maßnahmen[#All],5,FALSE),U658*VLOOKUP(B658,Maßnahmen[#All],6,FALSE))),U658),2)</f>
        <v>0</v>
      </c>
      <c r="X658" s="182"/>
      <c r="Y658" s="175"/>
      <c r="Z658" s="20">
        <f t="shared" si="60"/>
        <v>100</v>
      </c>
      <c r="AA658">
        <f t="shared" si="58"/>
        <v>0</v>
      </c>
    </row>
    <row r="659" spans="1:27" ht="21" customHeight="1" x14ac:dyDescent="0.25">
      <c r="A659" s="101"/>
      <c r="B659" s="102"/>
      <c r="C659" s="147" t="str">
        <f>IF($B659="","",VLOOKUP($B659,Maßnahmen[],2,FALSE))</f>
        <v/>
      </c>
      <c r="D659" s="147" t="str">
        <f>IF($B659="","",VLOOKUP($B659,Maßnahmen[],3,FALSE))</f>
        <v/>
      </c>
      <c r="E659" s="147" t="str">
        <f>IF($B659="","",VLOOKUP($B659,Maßnahmen[],4,FALSE))</f>
        <v/>
      </c>
      <c r="F659" s="102"/>
      <c r="G659" s="102"/>
      <c r="H659" s="149"/>
      <c r="I659" s="103"/>
      <c r="J659" s="116" t="str">
        <f t="shared" si="56"/>
        <v/>
      </c>
      <c r="K659" s="89"/>
      <c r="L659" s="93"/>
      <c r="M659" s="90"/>
      <c r="N659" s="104"/>
      <c r="O659" s="105"/>
      <c r="P659" s="81" t="str">
        <f t="shared" si="59"/>
        <v/>
      </c>
      <c r="Q659" s="81" t="str">
        <f t="shared" si="57"/>
        <v/>
      </c>
      <c r="R659" s="95"/>
      <c r="S659" s="95"/>
      <c r="T659" s="130">
        <f>ROUNDDOWN(IF(B659&lt;&gt;"",IF(VLOOKUP(B659,Maßnahmen[#All],5,FALSE)=0,S659*VLOOKUP(B659,Maßnahmen[#All],6,FALSE),MIN(VLOOKUP(B659,Maßnahmen[#All],5,FALSE),S659*VLOOKUP(B659,Maßnahmen[#All],6,FALSE))),S659),2)</f>
        <v>0</v>
      </c>
      <c r="U659" s="137"/>
      <c r="V659" s="104"/>
      <c r="W659" s="139">
        <f>ROUNDDOWN(IF(B659&lt;&gt;"",IF(VLOOKUP(B659,Maßnahmen[#All],5,FALSE)=0,U659*VLOOKUP(B659,Maßnahmen[#All],6,FALSE),MIN(VLOOKUP(B659,Maßnahmen[#All],5,FALSE),U659*VLOOKUP(B659,Maßnahmen[#All],6,FALSE))),U659),2)</f>
        <v>0</v>
      </c>
      <c r="X659" s="182"/>
      <c r="Y659" s="175"/>
      <c r="Z659" s="20">
        <f t="shared" si="60"/>
        <v>100</v>
      </c>
      <c r="AA659">
        <f t="shared" si="58"/>
        <v>0</v>
      </c>
    </row>
    <row r="660" spans="1:27" ht="21" customHeight="1" x14ac:dyDescent="0.25">
      <c r="A660" s="101"/>
      <c r="B660" s="102"/>
      <c r="C660" s="147" t="str">
        <f>IF($B660="","",VLOOKUP($B660,Maßnahmen[],2,FALSE))</f>
        <v/>
      </c>
      <c r="D660" s="147" t="str">
        <f>IF($B660="","",VLOOKUP($B660,Maßnahmen[],3,FALSE))</f>
        <v/>
      </c>
      <c r="E660" s="147" t="str">
        <f>IF($B660="","",VLOOKUP($B660,Maßnahmen[],4,FALSE))</f>
        <v/>
      </c>
      <c r="F660" s="102"/>
      <c r="G660" s="102"/>
      <c r="H660" s="149"/>
      <c r="I660" s="103"/>
      <c r="J660" s="116" t="str">
        <f t="shared" si="56"/>
        <v/>
      </c>
      <c r="K660" s="89"/>
      <c r="L660" s="93"/>
      <c r="M660" s="90"/>
      <c r="N660" s="104"/>
      <c r="O660" s="105"/>
      <c r="P660" s="81" t="str">
        <f t="shared" si="59"/>
        <v/>
      </c>
      <c r="Q660" s="81" t="str">
        <f t="shared" si="57"/>
        <v/>
      </c>
      <c r="R660" s="95"/>
      <c r="S660" s="95"/>
      <c r="T660" s="130">
        <f>ROUNDDOWN(IF(B660&lt;&gt;"",IF(VLOOKUP(B660,Maßnahmen[#All],5,FALSE)=0,S660*VLOOKUP(B660,Maßnahmen[#All],6,FALSE),MIN(VLOOKUP(B660,Maßnahmen[#All],5,FALSE),S660*VLOOKUP(B660,Maßnahmen[#All],6,FALSE))),S660),2)</f>
        <v>0</v>
      </c>
      <c r="U660" s="137"/>
      <c r="V660" s="104"/>
      <c r="W660" s="139">
        <f>ROUNDDOWN(IF(B660&lt;&gt;"",IF(VLOOKUP(B660,Maßnahmen[#All],5,FALSE)=0,U660*VLOOKUP(B660,Maßnahmen[#All],6,FALSE),MIN(VLOOKUP(B660,Maßnahmen[#All],5,FALSE),U660*VLOOKUP(B660,Maßnahmen[#All],6,FALSE))),U660),2)</f>
        <v>0</v>
      </c>
      <c r="X660" s="182"/>
      <c r="Y660" s="175"/>
      <c r="Z660" s="20">
        <f t="shared" si="60"/>
        <v>100</v>
      </c>
      <c r="AA660">
        <f t="shared" si="58"/>
        <v>0</v>
      </c>
    </row>
    <row r="661" spans="1:27" ht="21" customHeight="1" x14ac:dyDescent="0.25">
      <c r="A661" s="101"/>
      <c r="B661" s="102"/>
      <c r="C661" s="147" t="str">
        <f>IF($B661="","",VLOOKUP($B661,Maßnahmen[],2,FALSE))</f>
        <v/>
      </c>
      <c r="D661" s="147" t="str">
        <f>IF($B661="","",VLOOKUP($B661,Maßnahmen[],3,FALSE))</f>
        <v/>
      </c>
      <c r="E661" s="147" t="str">
        <f>IF($B661="","",VLOOKUP($B661,Maßnahmen[],4,FALSE))</f>
        <v/>
      </c>
      <c r="F661" s="102"/>
      <c r="G661" s="102"/>
      <c r="H661" s="149"/>
      <c r="I661" s="103"/>
      <c r="J661" s="116" t="str">
        <f t="shared" si="56"/>
        <v/>
      </c>
      <c r="K661" s="89"/>
      <c r="L661" s="93"/>
      <c r="M661" s="90"/>
      <c r="N661" s="104"/>
      <c r="O661" s="105"/>
      <c r="P661" s="81" t="str">
        <f t="shared" si="59"/>
        <v/>
      </c>
      <c r="Q661" s="81" t="str">
        <f t="shared" si="57"/>
        <v/>
      </c>
      <c r="R661" s="95"/>
      <c r="S661" s="95"/>
      <c r="T661" s="130">
        <f>ROUNDDOWN(IF(B661&lt;&gt;"",IF(VLOOKUP(B661,Maßnahmen[#All],5,FALSE)=0,S661*VLOOKUP(B661,Maßnahmen[#All],6,FALSE),MIN(VLOOKUP(B661,Maßnahmen[#All],5,FALSE),S661*VLOOKUP(B661,Maßnahmen[#All],6,FALSE))),S661),2)</f>
        <v>0</v>
      </c>
      <c r="U661" s="137"/>
      <c r="V661" s="104"/>
      <c r="W661" s="139">
        <f>ROUNDDOWN(IF(B661&lt;&gt;"",IF(VLOOKUP(B661,Maßnahmen[#All],5,FALSE)=0,U661*VLOOKUP(B661,Maßnahmen[#All],6,FALSE),MIN(VLOOKUP(B661,Maßnahmen[#All],5,FALSE),U661*VLOOKUP(B661,Maßnahmen[#All],6,FALSE))),U661),2)</f>
        <v>0</v>
      </c>
      <c r="X661" s="182"/>
      <c r="Y661" s="175"/>
      <c r="Z661" s="20">
        <f t="shared" si="60"/>
        <v>100</v>
      </c>
      <c r="AA661">
        <f t="shared" si="58"/>
        <v>0</v>
      </c>
    </row>
    <row r="662" spans="1:27" ht="21" customHeight="1" x14ac:dyDescent="0.25">
      <c r="A662" s="101"/>
      <c r="B662" s="102"/>
      <c r="C662" s="147" t="str">
        <f>IF($B662="","",VLOOKUP($B662,Maßnahmen[],2,FALSE))</f>
        <v/>
      </c>
      <c r="D662" s="147" t="str">
        <f>IF($B662="","",VLOOKUP($B662,Maßnahmen[],3,FALSE))</f>
        <v/>
      </c>
      <c r="E662" s="147" t="str">
        <f>IF($B662="","",VLOOKUP($B662,Maßnahmen[],4,FALSE))</f>
        <v/>
      </c>
      <c r="F662" s="102"/>
      <c r="G662" s="102"/>
      <c r="H662" s="149"/>
      <c r="I662" s="103"/>
      <c r="J662" s="116" t="str">
        <f t="shared" si="56"/>
        <v/>
      </c>
      <c r="K662" s="89"/>
      <c r="L662" s="93"/>
      <c r="M662" s="90"/>
      <c r="N662" s="104"/>
      <c r="O662" s="105"/>
      <c r="P662" s="81" t="str">
        <f t="shared" si="59"/>
        <v/>
      </c>
      <c r="Q662" s="81" t="str">
        <f t="shared" si="57"/>
        <v/>
      </c>
      <c r="R662" s="95"/>
      <c r="S662" s="95"/>
      <c r="T662" s="130">
        <f>ROUNDDOWN(IF(B662&lt;&gt;"",IF(VLOOKUP(B662,Maßnahmen[#All],5,FALSE)=0,S662*VLOOKUP(B662,Maßnahmen[#All],6,FALSE),MIN(VLOOKUP(B662,Maßnahmen[#All],5,FALSE),S662*VLOOKUP(B662,Maßnahmen[#All],6,FALSE))),S662),2)</f>
        <v>0</v>
      </c>
      <c r="U662" s="137"/>
      <c r="V662" s="104"/>
      <c r="W662" s="139">
        <f>ROUNDDOWN(IF(B662&lt;&gt;"",IF(VLOOKUP(B662,Maßnahmen[#All],5,FALSE)=0,U662*VLOOKUP(B662,Maßnahmen[#All],6,FALSE),MIN(VLOOKUP(B662,Maßnahmen[#All],5,FALSE),U662*VLOOKUP(B662,Maßnahmen[#All],6,FALSE))),U662),2)</f>
        <v>0</v>
      </c>
      <c r="X662" s="182"/>
      <c r="Y662" s="175"/>
      <c r="Z662" s="20">
        <f t="shared" si="60"/>
        <v>100</v>
      </c>
      <c r="AA662">
        <f t="shared" si="58"/>
        <v>0</v>
      </c>
    </row>
    <row r="663" spans="1:27" ht="21" customHeight="1" x14ac:dyDescent="0.25">
      <c r="A663" s="101"/>
      <c r="B663" s="102"/>
      <c r="C663" s="147" t="str">
        <f>IF($B663="","",VLOOKUP($B663,Maßnahmen[],2,FALSE))</f>
        <v/>
      </c>
      <c r="D663" s="147" t="str">
        <f>IF($B663="","",VLOOKUP($B663,Maßnahmen[],3,FALSE))</f>
        <v/>
      </c>
      <c r="E663" s="147" t="str">
        <f>IF($B663="","",VLOOKUP($B663,Maßnahmen[],4,FALSE))</f>
        <v/>
      </c>
      <c r="F663" s="102"/>
      <c r="G663" s="102"/>
      <c r="H663" s="149"/>
      <c r="I663" s="103"/>
      <c r="J663" s="116" t="str">
        <f t="shared" si="56"/>
        <v/>
      </c>
      <c r="K663" s="89"/>
      <c r="L663" s="93"/>
      <c r="M663" s="90"/>
      <c r="N663" s="104"/>
      <c r="O663" s="105"/>
      <c r="P663" s="81" t="str">
        <f t="shared" si="59"/>
        <v/>
      </c>
      <c r="Q663" s="81" t="str">
        <f t="shared" si="57"/>
        <v/>
      </c>
      <c r="R663" s="95"/>
      <c r="S663" s="95"/>
      <c r="T663" s="130">
        <f>ROUNDDOWN(IF(B663&lt;&gt;"",IF(VLOOKUP(B663,Maßnahmen[#All],5,FALSE)=0,S663*VLOOKUP(B663,Maßnahmen[#All],6,FALSE),MIN(VLOOKUP(B663,Maßnahmen[#All],5,FALSE),S663*VLOOKUP(B663,Maßnahmen[#All],6,FALSE))),S663),2)</f>
        <v>0</v>
      </c>
      <c r="U663" s="137"/>
      <c r="V663" s="104"/>
      <c r="W663" s="139">
        <f>ROUNDDOWN(IF(B663&lt;&gt;"",IF(VLOOKUP(B663,Maßnahmen[#All],5,FALSE)=0,U663*VLOOKUP(B663,Maßnahmen[#All],6,FALSE),MIN(VLOOKUP(B663,Maßnahmen[#All],5,FALSE),U663*VLOOKUP(B663,Maßnahmen[#All],6,FALSE))),U663),2)</f>
        <v>0</v>
      </c>
      <c r="X663" s="182"/>
      <c r="Y663" s="175"/>
      <c r="Z663" s="20">
        <f t="shared" si="60"/>
        <v>100</v>
      </c>
      <c r="AA663">
        <f t="shared" si="58"/>
        <v>0</v>
      </c>
    </row>
    <row r="664" spans="1:27" ht="21" customHeight="1" x14ac:dyDescent="0.25">
      <c r="A664" s="101"/>
      <c r="B664" s="102"/>
      <c r="C664" s="147" t="str">
        <f>IF($B664="","",VLOOKUP($B664,Maßnahmen[],2,FALSE))</f>
        <v/>
      </c>
      <c r="D664" s="147" t="str">
        <f>IF($B664="","",VLOOKUP($B664,Maßnahmen[],3,FALSE))</f>
        <v/>
      </c>
      <c r="E664" s="147" t="str">
        <f>IF($B664="","",VLOOKUP($B664,Maßnahmen[],4,FALSE))</f>
        <v/>
      </c>
      <c r="F664" s="102"/>
      <c r="G664" s="102"/>
      <c r="H664" s="149"/>
      <c r="I664" s="103"/>
      <c r="J664" s="116" t="str">
        <f t="shared" si="56"/>
        <v/>
      </c>
      <c r="K664" s="89"/>
      <c r="L664" s="93"/>
      <c r="M664" s="90"/>
      <c r="N664" s="104"/>
      <c r="O664" s="105"/>
      <c r="P664" s="81" t="str">
        <f t="shared" si="59"/>
        <v/>
      </c>
      <c r="Q664" s="81" t="str">
        <f t="shared" si="57"/>
        <v/>
      </c>
      <c r="R664" s="95"/>
      <c r="S664" s="95"/>
      <c r="T664" s="130">
        <f>ROUNDDOWN(IF(B664&lt;&gt;"",IF(VLOOKUP(B664,Maßnahmen[#All],5,FALSE)=0,S664*VLOOKUP(B664,Maßnahmen[#All],6,FALSE),MIN(VLOOKUP(B664,Maßnahmen[#All],5,FALSE),S664*VLOOKUP(B664,Maßnahmen[#All],6,FALSE))),S664),2)</f>
        <v>0</v>
      </c>
      <c r="U664" s="137"/>
      <c r="V664" s="104"/>
      <c r="W664" s="139">
        <f>ROUNDDOWN(IF(B664&lt;&gt;"",IF(VLOOKUP(B664,Maßnahmen[#All],5,FALSE)=0,U664*VLOOKUP(B664,Maßnahmen[#All],6,FALSE),MIN(VLOOKUP(B664,Maßnahmen[#All],5,FALSE),U664*VLOOKUP(B664,Maßnahmen[#All],6,FALSE))),U664),2)</f>
        <v>0</v>
      </c>
      <c r="X664" s="182"/>
      <c r="Y664" s="175"/>
      <c r="Z664" s="20">
        <f t="shared" si="60"/>
        <v>100</v>
      </c>
      <c r="AA664">
        <f t="shared" si="58"/>
        <v>0</v>
      </c>
    </row>
    <row r="665" spans="1:27" ht="21" customHeight="1" x14ac:dyDescent="0.25">
      <c r="A665" s="101"/>
      <c r="B665" s="102"/>
      <c r="C665" s="147" t="str">
        <f>IF($B665="","",VLOOKUP($B665,Maßnahmen[],2,FALSE))</f>
        <v/>
      </c>
      <c r="D665" s="147" t="str">
        <f>IF($B665="","",VLOOKUP($B665,Maßnahmen[],3,FALSE))</f>
        <v/>
      </c>
      <c r="E665" s="147" t="str">
        <f>IF($B665="","",VLOOKUP($B665,Maßnahmen[],4,FALSE))</f>
        <v/>
      </c>
      <c r="F665" s="102"/>
      <c r="G665" s="102"/>
      <c r="H665" s="149"/>
      <c r="I665" s="103"/>
      <c r="J665" s="116" t="str">
        <f t="shared" si="56"/>
        <v/>
      </c>
      <c r="K665" s="89"/>
      <c r="L665" s="93"/>
      <c r="M665" s="90"/>
      <c r="N665" s="104"/>
      <c r="O665" s="105"/>
      <c r="P665" s="81" t="str">
        <f t="shared" si="59"/>
        <v/>
      </c>
      <c r="Q665" s="81" t="str">
        <f t="shared" si="57"/>
        <v/>
      </c>
      <c r="R665" s="95"/>
      <c r="S665" s="95"/>
      <c r="T665" s="130">
        <f>ROUNDDOWN(IF(B665&lt;&gt;"",IF(VLOOKUP(B665,Maßnahmen[#All],5,FALSE)=0,S665*VLOOKUP(B665,Maßnahmen[#All],6,FALSE),MIN(VLOOKUP(B665,Maßnahmen[#All],5,FALSE),S665*VLOOKUP(B665,Maßnahmen[#All],6,FALSE))),S665),2)</f>
        <v>0</v>
      </c>
      <c r="U665" s="137"/>
      <c r="V665" s="104"/>
      <c r="W665" s="139">
        <f>ROUNDDOWN(IF(B665&lt;&gt;"",IF(VLOOKUP(B665,Maßnahmen[#All],5,FALSE)=0,U665*VLOOKUP(B665,Maßnahmen[#All],6,FALSE),MIN(VLOOKUP(B665,Maßnahmen[#All],5,FALSE),U665*VLOOKUP(B665,Maßnahmen[#All],6,FALSE))),U665),2)</f>
        <v>0</v>
      </c>
      <c r="X665" s="182"/>
      <c r="Y665" s="175"/>
      <c r="Z665" s="20">
        <f t="shared" si="60"/>
        <v>100</v>
      </c>
      <c r="AA665">
        <f t="shared" si="58"/>
        <v>0</v>
      </c>
    </row>
    <row r="666" spans="1:27" ht="21" customHeight="1" x14ac:dyDescent="0.25">
      <c r="A666" s="101"/>
      <c r="B666" s="102"/>
      <c r="C666" s="147" t="str">
        <f>IF($B666="","",VLOOKUP($B666,Maßnahmen[],2,FALSE))</f>
        <v/>
      </c>
      <c r="D666" s="147" t="str">
        <f>IF($B666="","",VLOOKUP($B666,Maßnahmen[],3,FALSE))</f>
        <v/>
      </c>
      <c r="E666" s="147" t="str">
        <f>IF($B666="","",VLOOKUP($B666,Maßnahmen[],4,FALSE))</f>
        <v/>
      </c>
      <c r="F666" s="102"/>
      <c r="G666" s="102"/>
      <c r="H666" s="149"/>
      <c r="I666" s="103"/>
      <c r="J666" s="116" t="str">
        <f t="shared" si="56"/>
        <v/>
      </c>
      <c r="K666" s="89"/>
      <c r="L666" s="93"/>
      <c r="M666" s="90"/>
      <c r="N666" s="104"/>
      <c r="O666" s="105"/>
      <c r="P666" s="81" t="str">
        <f t="shared" si="59"/>
        <v/>
      </c>
      <c r="Q666" s="81" t="str">
        <f t="shared" si="57"/>
        <v/>
      </c>
      <c r="R666" s="95"/>
      <c r="S666" s="95"/>
      <c r="T666" s="130">
        <f>ROUNDDOWN(IF(B666&lt;&gt;"",IF(VLOOKUP(B666,Maßnahmen[#All],5,FALSE)=0,S666*VLOOKUP(B666,Maßnahmen[#All],6,FALSE),MIN(VLOOKUP(B666,Maßnahmen[#All],5,FALSE),S666*VLOOKUP(B666,Maßnahmen[#All],6,FALSE))),S666),2)</f>
        <v>0</v>
      </c>
      <c r="U666" s="137"/>
      <c r="V666" s="104"/>
      <c r="W666" s="139">
        <f>ROUNDDOWN(IF(B666&lt;&gt;"",IF(VLOOKUP(B666,Maßnahmen[#All],5,FALSE)=0,U666*VLOOKUP(B666,Maßnahmen[#All],6,FALSE),MIN(VLOOKUP(B666,Maßnahmen[#All],5,FALSE),U666*VLOOKUP(B666,Maßnahmen[#All],6,FALSE))),U666),2)</f>
        <v>0</v>
      </c>
      <c r="X666" s="182"/>
      <c r="Y666" s="175"/>
      <c r="Z666" s="20">
        <f t="shared" si="60"/>
        <v>100</v>
      </c>
      <c r="AA666">
        <f t="shared" si="58"/>
        <v>0</v>
      </c>
    </row>
    <row r="667" spans="1:27" ht="21" customHeight="1" x14ac:dyDescent="0.25">
      <c r="A667" s="101"/>
      <c r="B667" s="102"/>
      <c r="C667" s="147" t="str">
        <f>IF($B667="","",VLOOKUP($B667,Maßnahmen[],2,FALSE))</f>
        <v/>
      </c>
      <c r="D667" s="147" t="str">
        <f>IF($B667="","",VLOOKUP($B667,Maßnahmen[],3,FALSE))</f>
        <v/>
      </c>
      <c r="E667" s="147" t="str">
        <f>IF($B667="","",VLOOKUP($B667,Maßnahmen[],4,FALSE))</f>
        <v/>
      </c>
      <c r="F667" s="102"/>
      <c r="G667" s="102"/>
      <c r="H667" s="149"/>
      <c r="I667" s="103"/>
      <c r="J667" s="116" t="str">
        <f t="shared" si="56"/>
        <v/>
      </c>
      <c r="K667" s="89"/>
      <c r="L667" s="93"/>
      <c r="M667" s="90"/>
      <c r="N667" s="104"/>
      <c r="O667" s="105"/>
      <c r="P667" s="81" t="str">
        <f t="shared" si="59"/>
        <v/>
      </c>
      <c r="Q667" s="81" t="str">
        <f t="shared" si="57"/>
        <v/>
      </c>
      <c r="R667" s="95"/>
      <c r="S667" s="95"/>
      <c r="T667" s="130">
        <f>ROUNDDOWN(IF(B667&lt;&gt;"",IF(VLOOKUP(B667,Maßnahmen[#All],5,FALSE)=0,S667*VLOOKUP(B667,Maßnahmen[#All],6,FALSE),MIN(VLOOKUP(B667,Maßnahmen[#All],5,FALSE),S667*VLOOKUP(B667,Maßnahmen[#All],6,FALSE))),S667),2)</f>
        <v>0</v>
      </c>
      <c r="U667" s="137"/>
      <c r="V667" s="104"/>
      <c r="W667" s="139">
        <f>ROUNDDOWN(IF(B667&lt;&gt;"",IF(VLOOKUP(B667,Maßnahmen[#All],5,FALSE)=0,U667*VLOOKUP(B667,Maßnahmen[#All],6,FALSE),MIN(VLOOKUP(B667,Maßnahmen[#All],5,FALSE),U667*VLOOKUP(B667,Maßnahmen[#All],6,FALSE))),U667),2)</f>
        <v>0</v>
      </c>
      <c r="X667" s="182"/>
      <c r="Y667" s="175"/>
      <c r="Z667" s="20">
        <f t="shared" si="60"/>
        <v>100</v>
      </c>
      <c r="AA667">
        <f t="shared" si="58"/>
        <v>0</v>
      </c>
    </row>
    <row r="668" spans="1:27" ht="21" customHeight="1" x14ac:dyDescent="0.25">
      <c r="A668" s="101"/>
      <c r="B668" s="102"/>
      <c r="C668" s="147" t="str">
        <f>IF($B668="","",VLOOKUP($B668,Maßnahmen[],2,FALSE))</f>
        <v/>
      </c>
      <c r="D668" s="147" t="str">
        <f>IF($B668="","",VLOOKUP($B668,Maßnahmen[],3,FALSE))</f>
        <v/>
      </c>
      <c r="E668" s="147" t="str">
        <f>IF($B668="","",VLOOKUP($B668,Maßnahmen[],4,FALSE))</f>
        <v/>
      </c>
      <c r="F668" s="102"/>
      <c r="G668" s="102"/>
      <c r="H668" s="149"/>
      <c r="I668" s="103"/>
      <c r="J668" s="116" t="str">
        <f t="shared" si="56"/>
        <v/>
      </c>
      <c r="K668" s="89"/>
      <c r="L668" s="93"/>
      <c r="M668" s="90"/>
      <c r="N668" s="104"/>
      <c r="O668" s="105"/>
      <c r="P668" s="81" t="str">
        <f t="shared" si="59"/>
        <v/>
      </c>
      <c r="Q668" s="81" t="str">
        <f t="shared" si="57"/>
        <v/>
      </c>
      <c r="R668" s="95"/>
      <c r="S668" s="95"/>
      <c r="T668" s="130">
        <f>ROUNDDOWN(IF(B668&lt;&gt;"",IF(VLOOKUP(B668,Maßnahmen[#All],5,FALSE)=0,S668*VLOOKUP(B668,Maßnahmen[#All],6,FALSE),MIN(VLOOKUP(B668,Maßnahmen[#All],5,FALSE),S668*VLOOKUP(B668,Maßnahmen[#All],6,FALSE))),S668),2)</f>
        <v>0</v>
      </c>
      <c r="U668" s="137"/>
      <c r="V668" s="104"/>
      <c r="W668" s="139">
        <f>ROUNDDOWN(IF(B668&lt;&gt;"",IF(VLOOKUP(B668,Maßnahmen[#All],5,FALSE)=0,U668*VLOOKUP(B668,Maßnahmen[#All],6,FALSE),MIN(VLOOKUP(B668,Maßnahmen[#All],5,FALSE),U668*VLOOKUP(B668,Maßnahmen[#All],6,FALSE))),U668),2)</f>
        <v>0</v>
      </c>
      <c r="X668" s="182"/>
      <c r="Y668" s="175"/>
      <c r="Z668" s="20">
        <f t="shared" si="60"/>
        <v>100</v>
      </c>
      <c r="AA668">
        <f t="shared" si="58"/>
        <v>0</v>
      </c>
    </row>
    <row r="669" spans="1:27" ht="21" customHeight="1" x14ac:dyDescent="0.25">
      <c r="A669" s="101"/>
      <c r="B669" s="102"/>
      <c r="C669" s="147" t="str">
        <f>IF($B669="","",VLOOKUP($B669,Maßnahmen[],2,FALSE))</f>
        <v/>
      </c>
      <c r="D669" s="147" t="str">
        <f>IF($B669="","",VLOOKUP($B669,Maßnahmen[],3,FALSE))</f>
        <v/>
      </c>
      <c r="E669" s="147" t="str">
        <f>IF($B669="","",VLOOKUP($B669,Maßnahmen[],4,FALSE))</f>
        <v/>
      </c>
      <c r="F669" s="102"/>
      <c r="G669" s="102"/>
      <c r="H669" s="149"/>
      <c r="I669" s="103"/>
      <c r="J669" s="116" t="str">
        <f t="shared" si="56"/>
        <v/>
      </c>
      <c r="K669" s="89"/>
      <c r="L669" s="93"/>
      <c r="M669" s="90"/>
      <c r="N669" s="104"/>
      <c r="O669" s="105"/>
      <c r="P669" s="81" t="str">
        <f t="shared" si="59"/>
        <v/>
      </c>
      <c r="Q669" s="81" t="str">
        <f t="shared" si="57"/>
        <v/>
      </c>
      <c r="R669" s="95"/>
      <c r="S669" s="95"/>
      <c r="T669" s="130">
        <f>ROUNDDOWN(IF(B669&lt;&gt;"",IF(VLOOKUP(B669,Maßnahmen[#All],5,FALSE)=0,S669*VLOOKUP(B669,Maßnahmen[#All],6,FALSE),MIN(VLOOKUP(B669,Maßnahmen[#All],5,FALSE),S669*VLOOKUP(B669,Maßnahmen[#All],6,FALSE))),S669),2)</f>
        <v>0</v>
      </c>
      <c r="U669" s="137"/>
      <c r="V669" s="104"/>
      <c r="W669" s="139">
        <f>ROUNDDOWN(IF(B669&lt;&gt;"",IF(VLOOKUP(B669,Maßnahmen[#All],5,FALSE)=0,U669*VLOOKUP(B669,Maßnahmen[#All],6,FALSE),MIN(VLOOKUP(B669,Maßnahmen[#All],5,FALSE),U669*VLOOKUP(B669,Maßnahmen[#All],6,FALSE))),U669),2)</f>
        <v>0</v>
      </c>
      <c r="X669" s="182"/>
      <c r="Y669" s="175"/>
      <c r="Z669" s="20">
        <f t="shared" si="60"/>
        <v>100</v>
      </c>
      <c r="AA669">
        <f t="shared" si="58"/>
        <v>0</v>
      </c>
    </row>
    <row r="670" spans="1:27" ht="21" customHeight="1" x14ac:dyDescent="0.25">
      <c r="A670" s="101"/>
      <c r="B670" s="102"/>
      <c r="C670" s="147" t="str">
        <f>IF($B670="","",VLOOKUP($B670,Maßnahmen[],2,FALSE))</f>
        <v/>
      </c>
      <c r="D670" s="147" t="str">
        <f>IF($B670="","",VLOOKUP($B670,Maßnahmen[],3,FALSE))</f>
        <v/>
      </c>
      <c r="E670" s="147" t="str">
        <f>IF($B670="","",VLOOKUP($B670,Maßnahmen[],4,FALSE))</f>
        <v/>
      </c>
      <c r="F670" s="102"/>
      <c r="G670" s="102"/>
      <c r="H670" s="149"/>
      <c r="I670" s="103"/>
      <c r="J670" s="116" t="str">
        <f t="shared" si="56"/>
        <v/>
      </c>
      <c r="K670" s="89"/>
      <c r="L670" s="93"/>
      <c r="M670" s="90"/>
      <c r="N670" s="104"/>
      <c r="O670" s="105"/>
      <c r="P670" s="81" t="str">
        <f t="shared" si="59"/>
        <v/>
      </c>
      <c r="Q670" s="81" t="str">
        <f t="shared" si="57"/>
        <v/>
      </c>
      <c r="R670" s="95"/>
      <c r="S670" s="95"/>
      <c r="T670" s="130">
        <f>ROUNDDOWN(IF(B670&lt;&gt;"",IF(VLOOKUP(B670,Maßnahmen[#All],5,FALSE)=0,S670*VLOOKUP(B670,Maßnahmen[#All],6,FALSE),MIN(VLOOKUP(B670,Maßnahmen[#All],5,FALSE),S670*VLOOKUP(B670,Maßnahmen[#All],6,FALSE))),S670),2)</f>
        <v>0</v>
      </c>
      <c r="U670" s="137"/>
      <c r="V670" s="104"/>
      <c r="W670" s="139">
        <f>ROUNDDOWN(IF(B670&lt;&gt;"",IF(VLOOKUP(B670,Maßnahmen[#All],5,FALSE)=0,U670*VLOOKUP(B670,Maßnahmen[#All],6,FALSE),MIN(VLOOKUP(B670,Maßnahmen[#All],5,FALSE),U670*VLOOKUP(B670,Maßnahmen[#All],6,FALSE))),U670),2)</f>
        <v>0</v>
      </c>
      <c r="X670" s="182"/>
      <c r="Y670" s="175"/>
      <c r="Z670" s="20">
        <f t="shared" si="60"/>
        <v>100</v>
      </c>
      <c r="AA670">
        <f t="shared" si="58"/>
        <v>0</v>
      </c>
    </row>
    <row r="671" spans="1:27" ht="21" customHeight="1" x14ac:dyDescent="0.25">
      <c r="A671" s="101"/>
      <c r="B671" s="102"/>
      <c r="C671" s="147" t="str">
        <f>IF($B671="","",VLOOKUP($B671,Maßnahmen[],2,FALSE))</f>
        <v/>
      </c>
      <c r="D671" s="147" t="str">
        <f>IF($B671="","",VLOOKUP($B671,Maßnahmen[],3,FALSE))</f>
        <v/>
      </c>
      <c r="E671" s="147" t="str">
        <f>IF($B671="","",VLOOKUP($B671,Maßnahmen[],4,FALSE))</f>
        <v/>
      </c>
      <c r="F671" s="102"/>
      <c r="G671" s="102"/>
      <c r="H671" s="149"/>
      <c r="I671" s="103"/>
      <c r="J671" s="116" t="str">
        <f t="shared" si="56"/>
        <v/>
      </c>
      <c r="K671" s="89"/>
      <c r="L671" s="93"/>
      <c r="M671" s="90"/>
      <c r="N671" s="104"/>
      <c r="O671" s="105"/>
      <c r="P671" s="81" t="str">
        <f t="shared" si="59"/>
        <v/>
      </c>
      <c r="Q671" s="81" t="str">
        <f t="shared" si="57"/>
        <v/>
      </c>
      <c r="R671" s="95"/>
      <c r="S671" s="95"/>
      <c r="T671" s="130">
        <f>ROUNDDOWN(IF(B671&lt;&gt;"",IF(VLOOKUP(B671,Maßnahmen[#All],5,FALSE)=0,S671*VLOOKUP(B671,Maßnahmen[#All],6,FALSE),MIN(VLOOKUP(B671,Maßnahmen[#All],5,FALSE),S671*VLOOKUP(B671,Maßnahmen[#All],6,FALSE))),S671),2)</f>
        <v>0</v>
      </c>
      <c r="U671" s="137"/>
      <c r="V671" s="104"/>
      <c r="W671" s="139">
        <f>ROUNDDOWN(IF(B671&lt;&gt;"",IF(VLOOKUP(B671,Maßnahmen[#All],5,FALSE)=0,U671*VLOOKUP(B671,Maßnahmen[#All],6,FALSE),MIN(VLOOKUP(B671,Maßnahmen[#All],5,FALSE),U671*VLOOKUP(B671,Maßnahmen[#All],6,FALSE))),U671),2)</f>
        <v>0</v>
      </c>
      <c r="X671" s="182"/>
      <c r="Y671" s="175"/>
      <c r="Z671" s="20">
        <f t="shared" si="60"/>
        <v>100</v>
      </c>
      <c r="AA671">
        <f t="shared" si="58"/>
        <v>0</v>
      </c>
    </row>
    <row r="672" spans="1:27" ht="21" customHeight="1" x14ac:dyDescent="0.25">
      <c r="A672" s="101"/>
      <c r="B672" s="102"/>
      <c r="C672" s="147" t="str">
        <f>IF($B672="","",VLOOKUP($B672,Maßnahmen[],2,FALSE))</f>
        <v/>
      </c>
      <c r="D672" s="147" t="str">
        <f>IF($B672="","",VLOOKUP($B672,Maßnahmen[],3,FALSE))</f>
        <v/>
      </c>
      <c r="E672" s="147" t="str">
        <f>IF($B672="","",VLOOKUP($B672,Maßnahmen[],4,FALSE))</f>
        <v/>
      </c>
      <c r="F672" s="102"/>
      <c r="G672" s="102"/>
      <c r="H672" s="149"/>
      <c r="I672" s="103"/>
      <c r="J672" s="116" t="str">
        <f t="shared" si="56"/>
        <v/>
      </c>
      <c r="K672" s="89"/>
      <c r="L672" s="93"/>
      <c r="M672" s="90"/>
      <c r="N672" s="104"/>
      <c r="O672" s="105"/>
      <c r="P672" s="81" t="str">
        <f t="shared" si="59"/>
        <v/>
      </c>
      <c r="Q672" s="81" t="str">
        <f t="shared" si="57"/>
        <v/>
      </c>
      <c r="R672" s="95"/>
      <c r="S672" s="95"/>
      <c r="T672" s="130">
        <f>ROUNDDOWN(IF(B672&lt;&gt;"",IF(VLOOKUP(B672,Maßnahmen[#All],5,FALSE)=0,S672*VLOOKUP(B672,Maßnahmen[#All],6,FALSE),MIN(VLOOKUP(B672,Maßnahmen[#All],5,FALSE),S672*VLOOKUP(B672,Maßnahmen[#All],6,FALSE))),S672),2)</f>
        <v>0</v>
      </c>
      <c r="U672" s="137"/>
      <c r="V672" s="104"/>
      <c r="W672" s="139">
        <f>ROUNDDOWN(IF(B672&lt;&gt;"",IF(VLOOKUP(B672,Maßnahmen[#All],5,FALSE)=0,U672*VLOOKUP(B672,Maßnahmen[#All],6,FALSE),MIN(VLOOKUP(B672,Maßnahmen[#All],5,FALSE),U672*VLOOKUP(B672,Maßnahmen[#All],6,FALSE))),U672),2)</f>
        <v>0</v>
      </c>
      <c r="X672" s="182"/>
      <c r="Y672" s="175"/>
      <c r="Z672" s="20">
        <f t="shared" si="60"/>
        <v>100</v>
      </c>
      <c r="AA672">
        <f t="shared" si="58"/>
        <v>0</v>
      </c>
    </row>
    <row r="673" spans="1:27" ht="21" customHeight="1" x14ac:dyDescent="0.25">
      <c r="A673" s="101"/>
      <c r="B673" s="102"/>
      <c r="C673" s="147" t="str">
        <f>IF($B673="","",VLOOKUP($B673,Maßnahmen[],2,FALSE))</f>
        <v/>
      </c>
      <c r="D673" s="147" t="str">
        <f>IF($B673="","",VLOOKUP($B673,Maßnahmen[],3,FALSE))</f>
        <v/>
      </c>
      <c r="E673" s="147" t="str">
        <f>IF($B673="","",VLOOKUP($B673,Maßnahmen[],4,FALSE))</f>
        <v/>
      </c>
      <c r="F673" s="102"/>
      <c r="G673" s="102"/>
      <c r="H673" s="149"/>
      <c r="I673" s="103"/>
      <c r="J673" s="116" t="str">
        <f t="shared" si="56"/>
        <v/>
      </c>
      <c r="K673" s="89"/>
      <c r="L673" s="93"/>
      <c r="M673" s="90"/>
      <c r="N673" s="104"/>
      <c r="O673" s="105"/>
      <c r="P673" s="81" t="str">
        <f t="shared" si="59"/>
        <v/>
      </c>
      <c r="Q673" s="81" t="str">
        <f t="shared" si="57"/>
        <v/>
      </c>
      <c r="R673" s="95"/>
      <c r="S673" s="95"/>
      <c r="T673" s="130">
        <f>ROUNDDOWN(IF(B673&lt;&gt;"",IF(VLOOKUP(B673,Maßnahmen[#All],5,FALSE)=0,S673*VLOOKUP(B673,Maßnahmen[#All],6,FALSE),MIN(VLOOKUP(B673,Maßnahmen[#All],5,FALSE),S673*VLOOKUP(B673,Maßnahmen[#All],6,FALSE))),S673),2)</f>
        <v>0</v>
      </c>
      <c r="U673" s="137"/>
      <c r="V673" s="104"/>
      <c r="W673" s="139">
        <f>ROUNDDOWN(IF(B673&lt;&gt;"",IF(VLOOKUP(B673,Maßnahmen[#All],5,FALSE)=0,U673*VLOOKUP(B673,Maßnahmen[#All],6,FALSE),MIN(VLOOKUP(B673,Maßnahmen[#All],5,FALSE),U673*VLOOKUP(B673,Maßnahmen[#All],6,FALSE))),U673),2)</f>
        <v>0</v>
      </c>
      <c r="X673" s="182"/>
      <c r="Y673" s="175"/>
      <c r="Z673" s="20">
        <f t="shared" si="60"/>
        <v>100</v>
      </c>
      <c r="AA673">
        <f t="shared" si="58"/>
        <v>0</v>
      </c>
    </row>
    <row r="674" spans="1:27" ht="21" customHeight="1" x14ac:dyDescent="0.25">
      <c r="A674" s="101"/>
      <c r="B674" s="102"/>
      <c r="C674" s="147" t="str">
        <f>IF($B674="","",VLOOKUP($B674,Maßnahmen[],2,FALSE))</f>
        <v/>
      </c>
      <c r="D674" s="147" t="str">
        <f>IF($B674="","",VLOOKUP($B674,Maßnahmen[],3,FALSE))</f>
        <v/>
      </c>
      <c r="E674" s="147" t="str">
        <f>IF($B674="","",VLOOKUP($B674,Maßnahmen[],4,FALSE))</f>
        <v/>
      </c>
      <c r="F674" s="102"/>
      <c r="G674" s="102"/>
      <c r="H674" s="149"/>
      <c r="I674" s="103"/>
      <c r="J674" s="116" t="str">
        <f t="shared" si="56"/>
        <v/>
      </c>
      <c r="K674" s="89"/>
      <c r="L674" s="93"/>
      <c r="M674" s="90"/>
      <c r="N674" s="104"/>
      <c r="O674" s="105"/>
      <c r="P674" s="81" t="str">
        <f t="shared" si="59"/>
        <v/>
      </c>
      <c r="Q674" s="81" t="str">
        <f t="shared" si="57"/>
        <v/>
      </c>
      <c r="R674" s="95"/>
      <c r="S674" s="95"/>
      <c r="T674" s="130">
        <f>ROUNDDOWN(IF(B674&lt;&gt;"",IF(VLOOKUP(B674,Maßnahmen[#All],5,FALSE)=0,S674*VLOOKUP(B674,Maßnahmen[#All],6,FALSE),MIN(VLOOKUP(B674,Maßnahmen[#All],5,FALSE),S674*VLOOKUP(B674,Maßnahmen[#All],6,FALSE))),S674),2)</f>
        <v>0</v>
      </c>
      <c r="U674" s="137"/>
      <c r="V674" s="104"/>
      <c r="W674" s="139">
        <f>ROUNDDOWN(IF(B674&lt;&gt;"",IF(VLOOKUP(B674,Maßnahmen[#All],5,FALSE)=0,U674*VLOOKUP(B674,Maßnahmen[#All],6,FALSE),MIN(VLOOKUP(B674,Maßnahmen[#All],5,FALSE),U674*VLOOKUP(B674,Maßnahmen[#All],6,FALSE))),U674),2)</f>
        <v>0</v>
      </c>
      <c r="X674" s="182"/>
      <c r="Y674" s="175"/>
      <c r="Z674" s="20">
        <f t="shared" si="60"/>
        <v>100</v>
      </c>
      <c r="AA674">
        <f t="shared" si="58"/>
        <v>0</v>
      </c>
    </row>
    <row r="675" spans="1:27" ht="21" customHeight="1" x14ac:dyDescent="0.25">
      <c r="A675" s="101"/>
      <c r="B675" s="102"/>
      <c r="C675" s="147" t="str">
        <f>IF($B675="","",VLOOKUP($B675,Maßnahmen[],2,FALSE))</f>
        <v/>
      </c>
      <c r="D675" s="147" t="str">
        <f>IF($B675="","",VLOOKUP($B675,Maßnahmen[],3,FALSE))</f>
        <v/>
      </c>
      <c r="E675" s="147" t="str">
        <f>IF($B675="","",VLOOKUP($B675,Maßnahmen[],4,FALSE))</f>
        <v/>
      </c>
      <c r="F675" s="102"/>
      <c r="G675" s="102"/>
      <c r="H675" s="149"/>
      <c r="I675" s="103"/>
      <c r="J675" s="116" t="str">
        <f t="shared" si="56"/>
        <v/>
      </c>
      <c r="K675" s="89"/>
      <c r="L675" s="93"/>
      <c r="M675" s="90"/>
      <c r="N675" s="104"/>
      <c r="O675" s="105"/>
      <c r="P675" s="81" t="str">
        <f t="shared" si="59"/>
        <v/>
      </c>
      <c r="Q675" s="81" t="str">
        <f t="shared" si="57"/>
        <v/>
      </c>
      <c r="R675" s="95"/>
      <c r="S675" s="95"/>
      <c r="T675" s="130">
        <f>ROUNDDOWN(IF(B675&lt;&gt;"",IF(VLOOKUP(B675,Maßnahmen[#All],5,FALSE)=0,S675*VLOOKUP(B675,Maßnahmen[#All],6,FALSE),MIN(VLOOKUP(B675,Maßnahmen[#All],5,FALSE),S675*VLOOKUP(B675,Maßnahmen[#All],6,FALSE))),S675),2)</f>
        <v>0</v>
      </c>
      <c r="U675" s="137"/>
      <c r="V675" s="104"/>
      <c r="W675" s="139">
        <f>ROUNDDOWN(IF(B675&lt;&gt;"",IF(VLOOKUP(B675,Maßnahmen[#All],5,FALSE)=0,U675*VLOOKUP(B675,Maßnahmen[#All],6,FALSE),MIN(VLOOKUP(B675,Maßnahmen[#All],5,FALSE),U675*VLOOKUP(B675,Maßnahmen[#All],6,FALSE))),U675),2)</f>
        <v>0</v>
      </c>
      <c r="X675" s="182"/>
      <c r="Y675" s="175"/>
      <c r="Z675" s="20">
        <f t="shared" si="60"/>
        <v>100</v>
      </c>
      <c r="AA675">
        <f t="shared" si="58"/>
        <v>0</v>
      </c>
    </row>
    <row r="676" spans="1:27" ht="21" customHeight="1" x14ac:dyDescent="0.25">
      <c r="A676" s="101"/>
      <c r="B676" s="102"/>
      <c r="C676" s="147" t="str">
        <f>IF($B676="","",VLOOKUP($B676,Maßnahmen[],2,FALSE))</f>
        <v/>
      </c>
      <c r="D676" s="147" t="str">
        <f>IF($B676="","",VLOOKUP($B676,Maßnahmen[],3,FALSE))</f>
        <v/>
      </c>
      <c r="E676" s="147" t="str">
        <f>IF($B676="","",VLOOKUP($B676,Maßnahmen[],4,FALSE))</f>
        <v/>
      </c>
      <c r="F676" s="102"/>
      <c r="G676" s="102"/>
      <c r="H676" s="149"/>
      <c r="I676" s="103"/>
      <c r="J676" s="116" t="str">
        <f t="shared" si="56"/>
        <v/>
      </c>
      <c r="K676" s="89"/>
      <c r="L676" s="93"/>
      <c r="M676" s="90"/>
      <c r="N676" s="104"/>
      <c r="O676" s="105"/>
      <c r="P676" s="81" t="str">
        <f t="shared" si="59"/>
        <v/>
      </c>
      <c r="Q676" s="81" t="str">
        <f t="shared" si="57"/>
        <v/>
      </c>
      <c r="R676" s="95"/>
      <c r="S676" s="95"/>
      <c r="T676" s="130">
        <f>ROUNDDOWN(IF(B676&lt;&gt;"",IF(VLOOKUP(B676,Maßnahmen[#All],5,FALSE)=0,S676*VLOOKUP(B676,Maßnahmen[#All],6,FALSE),MIN(VLOOKUP(B676,Maßnahmen[#All],5,FALSE),S676*VLOOKUP(B676,Maßnahmen[#All],6,FALSE))),S676),2)</f>
        <v>0</v>
      </c>
      <c r="U676" s="137"/>
      <c r="V676" s="104"/>
      <c r="W676" s="139">
        <f>ROUNDDOWN(IF(B676&lt;&gt;"",IF(VLOOKUP(B676,Maßnahmen[#All],5,FALSE)=0,U676*VLOOKUP(B676,Maßnahmen[#All],6,FALSE),MIN(VLOOKUP(B676,Maßnahmen[#All],5,FALSE),U676*VLOOKUP(B676,Maßnahmen[#All],6,FALSE))),U676),2)</f>
        <v>0</v>
      </c>
      <c r="X676" s="182"/>
      <c r="Y676" s="175"/>
      <c r="Z676" s="20">
        <f t="shared" si="60"/>
        <v>100</v>
      </c>
      <c r="AA676">
        <f t="shared" si="58"/>
        <v>0</v>
      </c>
    </row>
    <row r="677" spans="1:27" ht="21" customHeight="1" x14ac:dyDescent="0.25">
      <c r="A677" s="101"/>
      <c r="B677" s="102"/>
      <c r="C677" s="147" t="str">
        <f>IF($B677="","",VLOOKUP($B677,Maßnahmen[],2,FALSE))</f>
        <v/>
      </c>
      <c r="D677" s="147" t="str">
        <f>IF($B677="","",VLOOKUP($B677,Maßnahmen[],3,FALSE))</f>
        <v/>
      </c>
      <c r="E677" s="147" t="str">
        <f>IF($B677="","",VLOOKUP($B677,Maßnahmen[],4,FALSE))</f>
        <v/>
      </c>
      <c r="F677" s="102"/>
      <c r="G677" s="102"/>
      <c r="H677" s="149"/>
      <c r="I677" s="103"/>
      <c r="J677" s="116" t="str">
        <f t="shared" si="56"/>
        <v/>
      </c>
      <c r="K677" s="89"/>
      <c r="L677" s="93"/>
      <c r="M677" s="90"/>
      <c r="N677" s="104"/>
      <c r="O677" s="105"/>
      <c r="P677" s="81" t="str">
        <f t="shared" si="59"/>
        <v/>
      </c>
      <c r="Q677" s="81" t="str">
        <f t="shared" si="57"/>
        <v/>
      </c>
      <c r="R677" s="95"/>
      <c r="S677" s="95"/>
      <c r="T677" s="130">
        <f>ROUNDDOWN(IF(B677&lt;&gt;"",IF(VLOOKUP(B677,Maßnahmen[#All],5,FALSE)=0,S677*VLOOKUP(B677,Maßnahmen[#All],6,FALSE),MIN(VLOOKUP(B677,Maßnahmen[#All],5,FALSE),S677*VLOOKUP(B677,Maßnahmen[#All],6,FALSE))),S677),2)</f>
        <v>0</v>
      </c>
      <c r="U677" s="137"/>
      <c r="V677" s="104"/>
      <c r="W677" s="139">
        <f>ROUNDDOWN(IF(B677&lt;&gt;"",IF(VLOOKUP(B677,Maßnahmen[#All],5,FALSE)=0,U677*VLOOKUP(B677,Maßnahmen[#All],6,FALSE),MIN(VLOOKUP(B677,Maßnahmen[#All],5,FALSE),U677*VLOOKUP(B677,Maßnahmen[#All],6,FALSE))),U677),2)</f>
        <v>0</v>
      </c>
      <c r="X677" s="182"/>
      <c r="Y677" s="175"/>
      <c r="Z677" s="20">
        <f t="shared" si="60"/>
        <v>100</v>
      </c>
      <c r="AA677">
        <f t="shared" si="58"/>
        <v>0</v>
      </c>
    </row>
    <row r="678" spans="1:27" ht="21" customHeight="1" x14ac:dyDescent="0.25">
      <c r="A678" s="101"/>
      <c r="B678" s="102"/>
      <c r="C678" s="147" t="str">
        <f>IF($B678="","",VLOOKUP($B678,Maßnahmen[],2,FALSE))</f>
        <v/>
      </c>
      <c r="D678" s="147" t="str">
        <f>IF($B678="","",VLOOKUP($B678,Maßnahmen[],3,FALSE))</f>
        <v/>
      </c>
      <c r="E678" s="147" t="str">
        <f>IF($B678="","",VLOOKUP($B678,Maßnahmen[],4,FALSE))</f>
        <v/>
      </c>
      <c r="F678" s="102"/>
      <c r="G678" s="102"/>
      <c r="H678" s="149"/>
      <c r="I678" s="103"/>
      <c r="J678" s="116" t="str">
        <f t="shared" si="56"/>
        <v/>
      </c>
      <c r="K678" s="89"/>
      <c r="L678" s="93"/>
      <c r="M678" s="90"/>
      <c r="N678" s="104"/>
      <c r="O678" s="105"/>
      <c r="P678" s="81" t="str">
        <f t="shared" si="59"/>
        <v/>
      </c>
      <c r="Q678" s="81" t="str">
        <f t="shared" si="57"/>
        <v/>
      </c>
      <c r="R678" s="95"/>
      <c r="S678" s="95"/>
      <c r="T678" s="130">
        <f>ROUNDDOWN(IF(B678&lt;&gt;"",IF(VLOOKUP(B678,Maßnahmen[#All],5,FALSE)=0,S678*VLOOKUP(B678,Maßnahmen[#All],6,FALSE),MIN(VLOOKUP(B678,Maßnahmen[#All],5,FALSE),S678*VLOOKUP(B678,Maßnahmen[#All],6,FALSE))),S678),2)</f>
        <v>0</v>
      </c>
      <c r="U678" s="137"/>
      <c r="V678" s="104"/>
      <c r="W678" s="139">
        <f>ROUNDDOWN(IF(B678&lt;&gt;"",IF(VLOOKUP(B678,Maßnahmen[#All],5,FALSE)=0,U678*VLOOKUP(B678,Maßnahmen[#All],6,FALSE),MIN(VLOOKUP(B678,Maßnahmen[#All],5,FALSE),U678*VLOOKUP(B678,Maßnahmen[#All],6,FALSE))),U678),2)</f>
        <v>0</v>
      </c>
      <c r="X678" s="182"/>
      <c r="Y678" s="175"/>
      <c r="Z678" s="20">
        <f t="shared" si="60"/>
        <v>100</v>
      </c>
      <c r="AA678">
        <f t="shared" si="58"/>
        <v>0</v>
      </c>
    </row>
    <row r="679" spans="1:27" ht="21" customHeight="1" x14ac:dyDescent="0.25">
      <c r="A679" s="101"/>
      <c r="B679" s="102"/>
      <c r="C679" s="147" t="str">
        <f>IF($B679="","",VLOOKUP($B679,Maßnahmen[],2,FALSE))</f>
        <v/>
      </c>
      <c r="D679" s="147" t="str">
        <f>IF($B679="","",VLOOKUP($B679,Maßnahmen[],3,FALSE))</f>
        <v/>
      </c>
      <c r="E679" s="147" t="str">
        <f>IF($B679="","",VLOOKUP($B679,Maßnahmen[],4,FALSE))</f>
        <v/>
      </c>
      <c r="F679" s="102"/>
      <c r="G679" s="102"/>
      <c r="H679" s="149"/>
      <c r="I679" s="103"/>
      <c r="J679" s="116" t="str">
        <f t="shared" si="56"/>
        <v/>
      </c>
      <c r="K679" s="89"/>
      <c r="L679" s="93"/>
      <c r="M679" s="90"/>
      <c r="N679" s="104"/>
      <c r="O679" s="105"/>
      <c r="P679" s="81" t="str">
        <f t="shared" si="59"/>
        <v/>
      </c>
      <c r="Q679" s="81" t="str">
        <f t="shared" si="57"/>
        <v/>
      </c>
      <c r="R679" s="95"/>
      <c r="S679" s="95"/>
      <c r="T679" s="130">
        <f>ROUNDDOWN(IF(B679&lt;&gt;"",IF(VLOOKUP(B679,Maßnahmen[#All],5,FALSE)=0,S679*VLOOKUP(B679,Maßnahmen[#All],6,FALSE),MIN(VLOOKUP(B679,Maßnahmen[#All],5,FALSE),S679*VLOOKUP(B679,Maßnahmen[#All],6,FALSE))),S679),2)</f>
        <v>0</v>
      </c>
      <c r="U679" s="137"/>
      <c r="V679" s="104"/>
      <c r="W679" s="139">
        <f>ROUNDDOWN(IF(B679&lt;&gt;"",IF(VLOOKUP(B679,Maßnahmen[#All],5,FALSE)=0,U679*VLOOKUP(B679,Maßnahmen[#All],6,FALSE),MIN(VLOOKUP(B679,Maßnahmen[#All],5,FALSE),U679*VLOOKUP(B679,Maßnahmen[#All],6,FALSE))),U679),2)</f>
        <v>0</v>
      </c>
      <c r="X679" s="182"/>
      <c r="Y679" s="175"/>
      <c r="Z679" s="20">
        <f t="shared" si="60"/>
        <v>100</v>
      </c>
      <c r="AA679">
        <f t="shared" si="58"/>
        <v>0</v>
      </c>
    </row>
    <row r="680" spans="1:27" ht="21" customHeight="1" x14ac:dyDescent="0.25">
      <c r="A680" s="101"/>
      <c r="B680" s="102"/>
      <c r="C680" s="147" t="str">
        <f>IF($B680="","",VLOOKUP($B680,Maßnahmen[],2,FALSE))</f>
        <v/>
      </c>
      <c r="D680" s="147" t="str">
        <f>IF($B680="","",VLOOKUP($B680,Maßnahmen[],3,FALSE))</f>
        <v/>
      </c>
      <c r="E680" s="147" t="str">
        <f>IF($B680="","",VLOOKUP($B680,Maßnahmen[],4,FALSE))</f>
        <v/>
      </c>
      <c r="F680" s="102"/>
      <c r="G680" s="102"/>
      <c r="H680" s="149"/>
      <c r="I680" s="103"/>
      <c r="J680" s="116" t="str">
        <f t="shared" si="56"/>
        <v/>
      </c>
      <c r="K680" s="89"/>
      <c r="L680" s="93"/>
      <c r="M680" s="90"/>
      <c r="N680" s="104"/>
      <c r="O680" s="105"/>
      <c r="P680" s="81" t="str">
        <f t="shared" si="59"/>
        <v/>
      </c>
      <c r="Q680" s="81" t="str">
        <f t="shared" si="57"/>
        <v/>
      </c>
      <c r="R680" s="95"/>
      <c r="S680" s="95"/>
      <c r="T680" s="130">
        <f>ROUNDDOWN(IF(B680&lt;&gt;"",IF(VLOOKUP(B680,Maßnahmen[#All],5,FALSE)=0,S680*VLOOKUP(B680,Maßnahmen[#All],6,FALSE),MIN(VLOOKUP(B680,Maßnahmen[#All],5,FALSE),S680*VLOOKUP(B680,Maßnahmen[#All],6,FALSE))),S680),2)</f>
        <v>0</v>
      </c>
      <c r="U680" s="137"/>
      <c r="V680" s="104"/>
      <c r="W680" s="139">
        <f>ROUNDDOWN(IF(B680&lt;&gt;"",IF(VLOOKUP(B680,Maßnahmen[#All],5,FALSE)=0,U680*VLOOKUP(B680,Maßnahmen[#All],6,FALSE),MIN(VLOOKUP(B680,Maßnahmen[#All],5,FALSE),U680*VLOOKUP(B680,Maßnahmen[#All],6,FALSE))),U680),2)</f>
        <v>0</v>
      </c>
      <c r="X680" s="182"/>
      <c r="Y680" s="175"/>
      <c r="Z680" s="20">
        <f t="shared" si="60"/>
        <v>100</v>
      </c>
      <c r="AA680">
        <f t="shared" si="58"/>
        <v>0</v>
      </c>
    </row>
    <row r="681" spans="1:27" ht="21" customHeight="1" x14ac:dyDescent="0.25">
      <c r="A681" s="101"/>
      <c r="B681" s="102"/>
      <c r="C681" s="147" t="str">
        <f>IF($B681="","",VLOOKUP($B681,Maßnahmen[],2,FALSE))</f>
        <v/>
      </c>
      <c r="D681" s="147" t="str">
        <f>IF($B681="","",VLOOKUP($B681,Maßnahmen[],3,FALSE))</f>
        <v/>
      </c>
      <c r="E681" s="147" t="str">
        <f>IF($B681="","",VLOOKUP($B681,Maßnahmen[],4,FALSE))</f>
        <v/>
      </c>
      <c r="F681" s="102"/>
      <c r="G681" s="102"/>
      <c r="H681" s="149"/>
      <c r="I681" s="103"/>
      <c r="J681" s="116" t="str">
        <f t="shared" ref="J681:J744" si="61">IF(I681&lt;&gt;"",I681,"")</f>
        <v/>
      </c>
      <c r="K681" s="89"/>
      <c r="L681" s="93"/>
      <c r="M681" s="90"/>
      <c r="N681" s="104"/>
      <c r="O681" s="105"/>
      <c r="P681" s="81" t="str">
        <f t="shared" si="59"/>
        <v/>
      </c>
      <c r="Q681" s="81" t="str">
        <f t="shared" ref="Q681:Q744" si="62">IF(O681="","",ROUND((M681-N681-P681),2))</f>
        <v/>
      </c>
      <c r="R681" s="95"/>
      <c r="S681" s="95"/>
      <c r="T681" s="130">
        <f>ROUNDDOWN(IF(B681&lt;&gt;"",IF(VLOOKUP(B681,Maßnahmen[#All],5,FALSE)=0,S681*VLOOKUP(B681,Maßnahmen[#All],6,FALSE),MIN(VLOOKUP(B681,Maßnahmen[#All],5,FALSE),S681*VLOOKUP(B681,Maßnahmen[#All],6,FALSE))),S681),2)</f>
        <v>0</v>
      </c>
      <c r="U681" s="137"/>
      <c r="V681" s="104"/>
      <c r="W681" s="139">
        <f>ROUNDDOWN(IF(B681&lt;&gt;"",IF(VLOOKUP(B681,Maßnahmen[#All],5,FALSE)=0,U681*VLOOKUP(B681,Maßnahmen[#All],6,FALSE),MIN(VLOOKUP(B681,Maßnahmen[#All],5,FALSE),U681*VLOOKUP(B681,Maßnahmen[#All],6,FALSE))),U681),2)</f>
        <v>0</v>
      </c>
      <c r="X681" s="182"/>
      <c r="Y681" s="175"/>
      <c r="Z681" s="20">
        <f t="shared" si="60"/>
        <v>100</v>
      </c>
      <c r="AA681">
        <f t="shared" ref="AA681:AA744" si="63">Z681-100</f>
        <v>0</v>
      </c>
    </row>
    <row r="682" spans="1:27" ht="21" customHeight="1" x14ac:dyDescent="0.25">
      <c r="A682" s="101"/>
      <c r="B682" s="102"/>
      <c r="C682" s="147" t="str">
        <f>IF($B682="","",VLOOKUP($B682,Maßnahmen[],2,FALSE))</f>
        <v/>
      </c>
      <c r="D682" s="147" t="str">
        <f>IF($B682="","",VLOOKUP($B682,Maßnahmen[],3,FALSE))</f>
        <v/>
      </c>
      <c r="E682" s="147" t="str">
        <f>IF($B682="","",VLOOKUP($B682,Maßnahmen[],4,FALSE))</f>
        <v/>
      </c>
      <c r="F682" s="102"/>
      <c r="G682" s="102"/>
      <c r="H682" s="149"/>
      <c r="I682" s="103"/>
      <c r="J682" s="116" t="str">
        <f t="shared" si="61"/>
        <v/>
      </c>
      <c r="K682" s="89"/>
      <c r="L682" s="93"/>
      <c r="M682" s="90"/>
      <c r="N682" s="104"/>
      <c r="O682" s="105"/>
      <c r="P682" s="81" t="str">
        <f t="shared" si="59"/>
        <v/>
      </c>
      <c r="Q682" s="81" t="str">
        <f t="shared" si="62"/>
        <v/>
      </c>
      <c r="R682" s="95"/>
      <c r="S682" s="95"/>
      <c r="T682" s="130">
        <f>ROUNDDOWN(IF(B682&lt;&gt;"",IF(VLOOKUP(B682,Maßnahmen[#All],5,FALSE)=0,S682*VLOOKUP(B682,Maßnahmen[#All],6,FALSE),MIN(VLOOKUP(B682,Maßnahmen[#All],5,FALSE),S682*VLOOKUP(B682,Maßnahmen[#All],6,FALSE))),S682),2)</f>
        <v>0</v>
      </c>
      <c r="U682" s="137"/>
      <c r="V682" s="104"/>
      <c r="W682" s="139">
        <f>ROUNDDOWN(IF(B682&lt;&gt;"",IF(VLOOKUP(B682,Maßnahmen[#All],5,FALSE)=0,U682*VLOOKUP(B682,Maßnahmen[#All],6,FALSE),MIN(VLOOKUP(B682,Maßnahmen[#All],5,FALSE),U682*VLOOKUP(B682,Maßnahmen[#All],6,FALSE))),U682),2)</f>
        <v>0</v>
      </c>
      <c r="X682" s="182"/>
      <c r="Y682" s="175"/>
      <c r="Z682" s="20">
        <f t="shared" si="60"/>
        <v>100</v>
      </c>
      <c r="AA682">
        <f t="shared" si="63"/>
        <v>0</v>
      </c>
    </row>
    <row r="683" spans="1:27" ht="21" customHeight="1" x14ac:dyDescent="0.25">
      <c r="A683" s="101"/>
      <c r="B683" s="102"/>
      <c r="C683" s="147" t="str">
        <f>IF($B683="","",VLOOKUP($B683,Maßnahmen[],2,FALSE))</f>
        <v/>
      </c>
      <c r="D683" s="147" t="str">
        <f>IF($B683="","",VLOOKUP($B683,Maßnahmen[],3,FALSE))</f>
        <v/>
      </c>
      <c r="E683" s="147" t="str">
        <f>IF($B683="","",VLOOKUP($B683,Maßnahmen[],4,FALSE))</f>
        <v/>
      </c>
      <c r="F683" s="102"/>
      <c r="G683" s="102"/>
      <c r="H683" s="149"/>
      <c r="I683" s="103"/>
      <c r="J683" s="116" t="str">
        <f t="shared" si="61"/>
        <v/>
      </c>
      <c r="K683" s="89"/>
      <c r="L683" s="93"/>
      <c r="M683" s="90"/>
      <c r="N683" s="104"/>
      <c r="O683" s="105"/>
      <c r="P683" s="81" t="str">
        <f t="shared" si="59"/>
        <v/>
      </c>
      <c r="Q683" s="81" t="str">
        <f t="shared" si="62"/>
        <v/>
      </c>
      <c r="R683" s="95"/>
      <c r="S683" s="95"/>
      <c r="T683" s="130">
        <f>ROUNDDOWN(IF(B683&lt;&gt;"",IF(VLOOKUP(B683,Maßnahmen[#All],5,FALSE)=0,S683*VLOOKUP(B683,Maßnahmen[#All],6,FALSE),MIN(VLOOKUP(B683,Maßnahmen[#All],5,FALSE),S683*VLOOKUP(B683,Maßnahmen[#All],6,FALSE))),S683),2)</f>
        <v>0</v>
      </c>
      <c r="U683" s="137"/>
      <c r="V683" s="104"/>
      <c r="W683" s="139">
        <f>ROUNDDOWN(IF(B683&lt;&gt;"",IF(VLOOKUP(B683,Maßnahmen[#All],5,FALSE)=0,U683*VLOOKUP(B683,Maßnahmen[#All],6,FALSE),MIN(VLOOKUP(B683,Maßnahmen[#All],5,FALSE),U683*VLOOKUP(B683,Maßnahmen[#All],6,FALSE))),U683),2)</f>
        <v>0</v>
      </c>
      <c r="X683" s="182"/>
      <c r="Y683" s="175"/>
      <c r="Z683" s="20">
        <f t="shared" si="60"/>
        <v>100</v>
      </c>
      <c r="AA683">
        <f t="shared" si="63"/>
        <v>0</v>
      </c>
    </row>
    <row r="684" spans="1:27" ht="21" customHeight="1" x14ac:dyDescent="0.25">
      <c r="A684" s="101"/>
      <c r="B684" s="102"/>
      <c r="C684" s="147" t="str">
        <f>IF($B684="","",VLOOKUP($B684,Maßnahmen[],2,FALSE))</f>
        <v/>
      </c>
      <c r="D684" s="147" t="str">
        <f>IF($B684="","",VLOOKUP($B684,Maßnahmen[],3,FALSE))</f>
        <v/>
      </c>
      <c r="E684" s="147" t="str">
        <f>IF($B684="","",VLOOKUP($B684,Maßnahmen[],4,FALSE))</f>
        <v/>
      </c>
      <c r="F684" s="102"/>
      <c r="G684" s="102"/>
      <c r="H684" s="149"/>
      <c r="I684" s="103"/>
      <c r="J684" s="116" t="str">
        <f t="shared" si="61"/>
        <v/>
      </c>
      <c r="K684" s="89"/>
      <c r="L684" s="93"/>
      <c r="M684" s="90"/>
      <c r="N684" s="104"/>
      <c r="O684" s="105"/>
      <c r="P684" s="81" t="str">
        <f t="shared" si="59"/>
        <v/>
      </c>
      <c r="Q684" s="81" t="str">
        <f t="shared" si="62"/>
        <v/>
      </c>
      <c r="R684" s="95"/>
      <c r="S684" s="95"/>
      <c r="T684" s="130">
        <f>ROUNDDOWN(IF(B684&lt;&gt;"",IF(VLOOKUP(B684,Maßnahmen[#All],5,FALSE)=0,S684*VLOOKUP(B684,Maßnahmen[#All],6,FALSE),MIN(VLOOKUP(B684,Maßnahmen[#All],5,FALSE),S684*VLOOKUP(B684,Maßnahmen[#All],6,FALSE))),S684),2)</f>
        <v>0</v>
      </c>
      <c r="U684" s="137"/>
      <c r="V684" s="104"/>
      <c r="W684" s="139">
        <f>ROUNDDOWN(IF(B684&lt;&gt;"",IF(VLOOKUP(B684,Maßnahmen[#All],5,FALSE)=0,U684*VLOOKUP(B684,Maßnahmen[#All],6,FALSE),MIN(VLOOKUP(B684,Maßnahmen[#All],5,FALSE),U684*VLOOKUP(B684,Maßnahmen[#All],6,FALSE))),U684),2)</f>
        <v>0</v>
      </c>
      <c r="X684" s="182"/>
      <c r="Y684" s="175"/>
      <c r="Z684" s="20">
        <f t="shared" si="60"/>
        <v>100</v>
      </c>
      <c r="AA684">
        <f t="shared" si="63"/>
        <v>0</v>
      </c>
    </row>
    <row r="685" spans="1:27" ht="21" customHeight="1" x14ac:dyDescent="0.25">
      <c r="A685" s="101"/>
      <c r="B685" s="102"/>
      <c r="C685" s="147" t="str">
        <f>IF($B685="","",VLOOKUP($B685,Maßnahmen[],2,FALSE))</f>
        <v/>
      </c>
      <c r="D685" s="147" t="str">
        <f>IF($B685="","",VLOOKUP($B685,Maßnahmen[],3,FALSE))</f>
        <v/>
      </c>
      <c r="E685" s="147" t="str">
        <f>IF($B685="","",VLOOKUP($B685,Maßnahmen[],4,FALSE))</f>
        <v/>
      </c>
      <c r="F685" s="102"/>
      <c r="G685" s="102"/>
      <c r="H685" s="149"/>
      <c r="I685" s="103"/>
      <c r="J685" s="116" t="str">
        <f t="shared" si="61"/>
        <v/>
      </c>
      <c r="K685" s="89"/>
      <c r="L685" s="93"/>
      <c r="M685" s="90"/>
      <c r="N685" s="104"/>
      <c r="O685" s="105"/>
      <c r="P685" s="81" t="str">
        <f t="shared" si="59"/>
        <v/>
      </c>
      <c r="Q685" s="81" t="str">
        <f t="shared" si="62"/>
        <v/>
      </c>
      <c r="R685" s="95"/>
      <c r="S685" s="95"/>
      <c r="T685" s="130">
        <f>ROUNDDOWN(IF(B685&lt;&gt;"",IF(VLOOKUP(B685,Maßnahmen[#All],5,FALSE)=0,S685*VLOOKUP(B685,Maßnahmen[#All],6,FALSE),MIN(VLOOKUP(B685,Maßnahmen[#All],5,FALSE),S685*VLOOKUP(B685,Maßnahmen[#All],6,FALSE))),S685),2)</f>
        <v>0</v>
      </c>
      <c r="U685" s="137"/>
      <c r="V685" s="104"/>
      <c r="W685" s="139">
        <f>ROUNDDOWN(IF(B685&lt;&gt;"",IF(VLOOKUP(B685,Maßnahmen[#All],5,FALSE)=0,U685*VLOOKUP(B685,Maßnahmen[#All],6,FALSE),MIN(VLOOKUP(B685,Maßnahmen[#All],5,FALSE),U685*VLOOKUP(B685,Maßnahmen[#All],6,FALSE))),U685),2)</f>
        <v>0</v>
      </c>
      <c r="X685" s="182"/>
      <c r="Y685" s="175"/>
      <c r="Z685" s="20">
        <f t="shared" si="60"/>
        <v>100</v>
      </c>
      <c r="AA685">
        <f t="shared" si="63"/>
        <v>0</v>
      </c>
    </row>
    <row r="686" spans="1:27" ht="21" customHeight="1" x14ac:dyDescent="0.25">
      <c r="A686" s="101"/>
      <c r="B686" s="102"/>
      <c r="C686" s="147" t="str">
        <f>IF($B686="","",VLOOKUP($B686,Maßnahmen[],2,FALSE))</f>
        <v/>
      </c>
      <c r="D686" s="147" t="str">
        <f>IF($B686="","",VLOOKUP($B686,Maßnahmen[],3,FALSE))</f>
        <v/>
      </c>
      <c r="E686" s="147" t="str">
        <f>IF($B686="","",VLOOKUP($B686,Maßnahmen[],4,FALSE))</f>
        <v/>
      </c>
      <c r="F686" s="102"/>
      <c r="G686" s="102"/>
      <c r="H686" s="149"/>
      <c r="I686" s="103"/>
      <c r="J686" s="116" t="str">
        <f t="shared" si="61"/>
        <v/>
      </c>
      <c r="K686" s="89"/>
      <c r="L686" s="93"/>
      <c r="M686" s="90"/>
      <c r="N686" s="104"/>
      <c r="O686" s="105"/>
      <c r="P686" s="81" t="str">
        <f t="shared" si="59"/>
        <v/>
      </c>
      <c r="Q686" s="81" t="str">
        <f t="shared" si="62"/>
        <v/>
      </c>
      <c r="R686" s="95"/>
      <c r="S686" s="95"/>
      <c r="T686" s="130">
        <f>ROUNDDOWN(IF(B686&lt;&gt;"",IF(VLOOKUP(B686,Maßnahmen[#All],5,FALSE)=0,S686*VLOOKUP(B686,Maßnahmen[#All],6,FALSE),MIN(VLOOKUP(B686,Maßnahmen[#All],5,FALSE),S686*VLOOKUP(B686,Maßnahmen[#All],6,FALSE))),S686),2)</f>
        <v>0</v>
      </c>
      <c r="U686" s="137"/>
      <c r="V686" s="104"/>
      <c r="W686" s="139">
        <f>ROUNDDOWN(IF(B686&lt;&gt;"",IF(VLOOKUP(B686,Maßnahmen[#All],5,FALSE)=0,U686*VLOOKUP(B686,Maßnahmen[#All],6,FALSE),MIN(VLOOKUP(B686,Maßnahmen[#All],5,FALSE),U686*VLOOKUP(B686,Maßnahmen[#All],6,FALSE))),U686),2)</f>
        <v>0</v>
      </c>
      <c r="X686" s="182"/>
      <c r="Y686" s="175"/>
      <c r="Z686" s="20">
        <f t="shared" si="60"/>
        <v>100</v>
      </c>
      <c r="AA686">
        <f t="shared" si="63"/>
        <v>0</v>
      </c>
    </row>
    <row r="687" spans="1:27" ht="21" customHeight="1" x14ac:dyDescent="0.25">
      <c r="A687" s="101"/>
      <c r="B687" s="102"/>
      <c r="C687" s="147" t="str">
        <f>IF($B687="","",VLOOKUP($B687,Maßnahmen[],2,FALSE))</f>
        <v/>
      </c>
      <c r="D687" s="147" t="str">
        <f>IF($B687="","",VLOOKUP($B687,Maßnahmen[],3,FALSE))</f>
        <v/>
      </c>
      <c r="E687" s="147" t="str">
        <f>IF($B687="","",VLOOKUP($B687,Maßnahmen[],4,FALSE))</f>
        <v/>
      </c>
      <c r="F687" s="102"/>
      <c r="G687" s="102"/>
      <c r="H687" s="149"/>
      <c r="I687" s="103"/>
      <c r="J687" s="116" t="str">
        <f t="shared" si="61"/>
        <v/>
      </c>
      <c r="K687" s="89"/>
      <c r="L687" s="93"/>
      <c r="M687" s="90"/>
      <c r="N687" s="104"/>
      <c r="O687" s="105"/>
      <c r="P687" s="81" t="str">
        <f t="shared" si="59"/>
        <v/>
      </c>
      <c r="Q687" s="81" t="str">
        <f t="shared" si="62"/>
        <v/>
      </c>
      <c r="R687" s="95"/>
      <c r="S687" s="95"/>
      <c r="T687" s="130">
        <f>ROUNDDOWN(IF(B687&lt;&gt;"",IF(VLOOKUP(B687,Maßnahmen[#All],5,FALSE)=0,S687*VLOOKUP(B687,Maßnahmen[#All],6,FALSE),MIN(VLOOKUP(B687,Maßnahmen[#All],5,FALSE),S687*VLOOKUP(B687,Maßnahmen[#All],6,FALSE))),S687),2)</f>
        <v>0</v>
      </c>
      <c r="U687" s="137"/>
      <c r="V687" s="104"/>
      <c r="W687" s="139">
        <f>ROUNDDOWN(IF(B687&lt;&gt;"",IF(VLOOKUP(B687,Maßnahmen[#All],5,FALSE)=0,U687*VLOOKUP(B687,Maßnahmen[#All],6,FALSE),MIN(VLOOKUP(B687,Maßnahmen[#All],5,FALSE),U687*VLOOKUP(B687,Maßnahmen[#All],6,FALSE))),U687),2)</f>
        <v>0</v>
      </c>
      <c r="X687" s="182"/>
      <c r="Y687" s="175"/>
      <c r="Z687" s="20">
        <f t="shared" si="60"/>
        <v>100</v>
      </c>
      <c r="AA687">
        <f t="shared" si="63"/>
        <v>0</v>
      </c>
    </row>
    <row r="688" spans="1:27" ht="21" customHeight="1" x14ac:dyDescent="0.25">
      <c r="A688" s="101"/>
      <c r="B688" s="102"/>
      <c r="C688" s="147" t="str">
        <f>IF($B688="","",VLOOKUP($B688,Maßnahmen[],2,FALSE))</f>
        <v/>
      </c>
      <c r="D688" s="147" t="str">
        <f>IF($B688="","",VLOOKUP($B688,Maßnahmen[],3,FALSE))</f>
        <v/>
      </c>
      <c r="E688" s="147" t="str">
        <f>IF($B688="","",VLOOKUP($B688,Maßnahmen[],4,FALSE))</f>
        <v/>
      </c>
      <c r="F688" s="102"/>
      <c r="G688" s="102"/>
      <c r="H688" s="149"/>
      <c r="I688" s="103"/>
      <c r="J688" s="116" t="str">
        <f t="shared" si="61"/>
        <v/>
      </c>
      <c r="K688" s="89"/>
      <c r="L688" s="93"/>
      <c r="M688" s="90"/>
      <c r="N688" s="104"/>
      <c r="O688" s="105"/>
      <c r="P688" s="81" t="str">
        <f t="shared" si="59"/>
        <v/>
      </c>
      <c r="Q688" s="81" t="str">
        <f t="shared" si="62"/>
        <v/>
      </c>
      <c r="R688" s="95"/>
      <c r="S688" s="95"/>
      <c r="T688" s="130">
        <f>ROUNDDOWN(IF(B688&lt;&gt;"",IF(VLOOKUP(B688,Maßnahmen[#All],5,FALSE)=0,S688*VLOOKUP(B688,Maßnahmen[#All],6,FALSE),MIN(VLOOKUP(B688,Maßnahmen[#All],5,FALSE),S688*VLOOKUP(B688,Maßnahmen[#All],6,FALSE))),S688),2)</f>
        <v>0</v>
      </c>
      <c r="U688" s="137"/>
      <c r="V688" s="104"/>
      <c r="W688" s="139">
        <f>ROUNDDOWN(IF(B688&lt;&gt;"",IF(VLOOKUP(B688,Maßnahmen[#All],5,FALSE)=0,U688*VLOOKUP(B688,Maßnahmen[#All],6,FALSE),MIN(VLOOKUP(B688,Maßnahmen[#All],5,FALSE),U688*VLOOKUP(B688,Maßnahmen[#All],6,FALSE))),U688),2)</f>
        <v>0</v>
      </c>
      <c r="X688" s="182"/>
      <c r="Y688" s="175"/>
      <c r="Z688" s="20">
        <f t="shared" si="60"/>
        <v>100</v>
      </c>
      <c r="AA688">
        <f t="shared" si="63"/>
        <v>0</v>
      </c>
    </row>
    <row r="689" spans="1:27" ht="21" customHeight="1" x14ac:dyDescent="0.25">
      <c r="A689" s="101"/>
      <c r="B689" s="102"/>
      <c r="C689" s="147" t="str">
        <f>IF($B689="","",VLOOKUP($B689,Maßnahmen[],2,FALSE))</f>
        <v/>
      </c>
      <c r="D689" s="147" t="str">
        <f>IF($B689="","",VLOOKUP($B689,Maßnahmen[],3,FALSE))</f>
        <v/>
      </c>
      <c r="E689" s="147" t="str">
        <f>IF($B689="","",VLOOKUP($B689,Maßnahmen[],4,FALSE))</f>
        <v/>
      </c>
      <c r="F689" s="102"/>
      <c r="G689" s="102"/>
      <c r="H689" s="149"/>
      <c r="I689" s="103"/>
      <c r="J689" s="116" t="str">
        <f t="shared" si="61"/>
        <v/>
      </c>
      <c r="K689" s="89"/>
      <c r="L689" s="93"/>
      <c r="M689" s="90"/>
      <c r="N689" s="104"/>
      <c r="O689" s="105"/>
      <c r="P689" s="81" t="str">
        <f t="shared" si="59"/>
        <v/>
      </c>
      <c r="Q689" s="81" t="str">
        <f t="shared" si="62"/>
        <v/>
      </c>
      <c r="R689" s="95"/>
      <c r="S689" s="95"/>
      <c r="T689" s="130">
        <f>ROUNDDOWN(IF(B689&lt;&gt;"",IF(VLOOKUP(B689,Maßnahmen[#All],5,FALSE)=0,S689*VLOOKUP(B689,Maßnahmen[#All],6,FALSE),MIN(VLOOKUP(B689,Maßnahmen[#All],5,FALSE),S689*VLOOKUP(B689,Maßnahmen[#All],6,FALSE))),S689),2)</f>
        <v>0</v>
      </c>
      <c r="U689" s="137"/>
      <c r="V689" s="104"/>
      <c r="W689" s="139">
        <f>ROUNDDOWN(IF(B689&lt;&gt;"",IF(VLOOKUP(B689,Maßnahmen[#All],5,FALSE)=0,U689*VLOOKUP(B689,Maßnahmen[#All],6,FALSE),MIN(VLOOKUP(B689,Maßnahmen[#All],5,FALSE),U689*VLOOKUP(B689,Maßnahmen[#All],6,FALSE))),U689),2)</f>
        <v>0</v>
      </c>
      <c r="X689" s="182"/>
      <c r="Y689" s="175"/>
      <c r="Z689" s="20">
        <f t="shared" si="60"/>
        <v>100</v>
      </c>
      <c r="AA689">
        <f t="shared" si="63"/>
        <v>0</v>
      </c>
    </row>
    <row r="690" spans="1:27" ht="21" customHeight="1" x14ac:dyDescent="0.25">
      <c r="A690" s="101"/>
      <c r="B690" s="102"/>
      <c r="C690" s="147" t="str">
        <f>IF($B690="","",VLOOKUP($B690,Maßnahmen[],2,FALSE))</f>
        <v/>
      </c>
      <c r="D690" s="147" t="str">
        <f>IF($B690="","",VLOOKUP($B690,Maßnahmen[],3,FALSE))</f>
        <v/>
      </c>
      <c r="E690" s="147" t="str">
        <f>IF($B690="","",VLOOKUP($B690,Maßnahmen[],4,FALSE))</f>
        <v/>
      </c>
      <c r="F690" s="102"/>
      <c r="G690" s="102"/>
      <c r="H690" s="149"/>
      <c r="I690" s="103"/>
      <c r="J690" s="116" t="str">
        <f t="shared" si="61"/>
        <v/>
      </c>
      <c r="K690" s="89"/>
      <c r="L690" s="93"/>
      <c r="M690" s="90"/>
      <c r="N690" s="104"/>
      <c r="O690" s="105"/>
      <c r="P690" s="81" t="str">
        <f t="shared" si="59"/>
        <v/>
      </c>
      <c r="Q690" s="81" t="str">
        <f t="shared" si="62"/>
        <v/>
      </c>
      <c r="R690" s="95"/>
      <c r="S690" s="95"/>
      <c r="T690" s="130">
        <f>ROUNDDOWN(IF(B690&lt;&gt;"",IF(VLOOKUP(B690,Maßnahmen[#All],5,FALSE)=0,S690*VLOOKUP(B690,Maßnahmen[#All],6,FALSE),MIN(VLOOKUP(B690,Maßnahmen[#All],5,FALSE),S690*VLOOKUP(B690,Maßnahmen[#All],6,FALSE))),S690),2)</f>
        <v>0</v>
      </c>
      <c r="U690" s="137"/>
      <c r="V690" s="104"/>
      <c r="W690" s="139">
        <f>ROUNDDOWN(IF(B690&lt;&gt;"",IF(VLOOKUP(B690,Maßnahmen[#All],5,FALSE)=0,U690*VLOOKUP(B690,Maßnahmen[#All],6,FALSE),MIN(VLOOKUP(B690,Maßnahmen[#All],5,FALSE),U690*VLOOKUP(B690,Maßnahmen[#All],6,FALSE))),U690),2)</f>
        <v>0</v>
      </c>
      <c r="X690" s="182"/>
      <c r="Y690" s="175"/>
      <c r="Z690" s="20">
        <f t="shared" si="60"/>
        <v>100</v>
      </c>
      <c r="AA690">
        <f t="shared" si="63"/>
        <v>0</v>
      </c>
    </row>
    <row r="691" spans="1:27" ht="21" customHeight="1" x14ac:dyDescent="0.25">
      <c r="A691" s="101"/>
      <c r="B691" s="102"/>
      <c r="C691" s="147" t="str">
        <f>IF($B691="","",VLOOKUP($B691,Maßnahmen[],2,FALSE))</f>
        <v/>
      </c>
      <c r="D691" s="147" t="str">
        <f>IF($B691="","",VLOOKUP($B691,Maßnahmen[],3,FALSE))</f>
        <v/>
      </c>
      <c r="E691" s="147" t="str">
        <f>IF($B691="","",VLOOKUP($B691,Maßnahmen[],4,FALSE))</f>
        <v/>
      </c>
      <c r="F691" s="102"/>
      <c r="G691" s="102"/>
      <c r="H691" s="149"/>
      <c r="I691" s="103"/>
      <c r="J691" s="116" t="str">
        <f t="shared" si="61"/>
        <v/>
      </c>
      <c r="K691" s="89"/>
      <c r="L691" s="93"/>
      <c r="M691" s="90"/>
      <c r="N691" s="104"/>
      <c r="O691" s="105"/>
      <c r="P691" s="81" t="str">
        <f t="shared" si="59"/>
        <v/>
      </c>
      <c r="Q691" s="81" t="str">
        <f t="shared" si="62"/>
        <v/>
      </c>
      <c r="R691" s="95"/>
      <c r="S691" s="95"/>
      <c r="T691" s="130">
        <f>ROUNDDOWN(IF(B691&lt;&gt;"",IF(VLOOKUP(B691,Maßnahmen[#All],5,FALSE)=0,S691*VLOOKUP(B691,Maßnahmen[#All],6,FALSE),MIN(VLOOKUP(B691,Maßnahmen[#All],5,FALSE),S691*VLOOKUP(B691,Maßnahmen[#All],6,FALSE))),S691),2)</f>
        <v>0</v>
      </c>
      <c r="U691" s="137"/>
      <c r="V691" s="104"/>
      <c r="W691" s="139">
        <f>ROUNDDOWN(IF(B691&lt;&gt;"",IF(VLOOKUP(B691,Maßnahmen[#All],5,FALSE)=0,U691*VLOOKUP(B691,Maßnahmen[#All],6,FALSE),MIN(VLOOKUP(B691,Maßnahmen[#All],5,FALSE),U691*VLOOKUP(B691,Maßnahmen[#All],6,FALSE))),U691),2)</f>
        <v>0</v>
      </c>
      <c r="X691" s="182"/>
      <c r="Y691" s="175"/>
      <c r="Z691" s="20">
        <f t="shared" si="60"/>
        <v>100</v>
      </c>
      <c r="AA691">
        <f t="shared" si="63"/>
        <v>0</v>
      </c>
    </row>
    <row r="692" spans="1:27" ht="21" customHeight="1" x14ac:dyDescent="0.25">
      <c r="A692" s="101"/>
      <c r="B692" s="102"/>
      <c r="C692" s="147" t="str">
        <f>IF($B692="","",VLOOKUP($B692,Maßnahmen[],2,FALSE))</f>
        <v/>
      </c>
      <c r="D692" s="147" t="str">
        <f>IF($B692="","",VLOOKUP($B692,Maßnahmen[],3,FALSE))</f>
        <v/>
      </c>
      <c r="E692" s="147" t="str">
        <f>IF($B692="","",VLOOKUP($B692,Maßnahmen[],4,FALSE))</f>
        <v/>
      </c>
      <c r="F692" s="102"/>
      <c r="G692" s="102"/>
      <c r="H692" s="149"/>
      <c r="I692" s="103"/>
      <c r="J692" s="116" t="str">
        <f t="shared" si="61"/>
        <v/>
      </c>
      <c r="K692" s="89"/>
      <c r="L692" s="93"/>
      <c r="M692" s="90"/>
      <c r="N692" s="104"/>
      <c r="O692" s="105"/>
      <c r="P692" s="81" t="str">
        <f t="shared" si="59"/>
        <v/>
      </c>
      <c r="Q692" s="81" t="str">
        <f t="shared" si="62"/>
        <v/>
      </c>
      <c r="R692" s="95"/>
      <c r="S692" s="95"/>
      <c r="T692" s="130">
        <f>ROUNDDOWN(IF(B692&lt;&gt;"",IF(VLOOKUP(B692,Maßnahmen[#All],5,FALSE)=0,S692*VLOOKUP(B692,Maßnahmen[#All],6,FALSE),MIN(VLOOKUP(B692,Maßnahmen[#All],5,FALSE),S692*VLOOKUP(B692,Maßnahmen[#All],6,FALSE))),S692),2)</f>
        <v>0</v>
      </c>
      <c r="U692" s="137"/>
      <c r="V692" s="104"/>
      <c r="W692" s="139">
        <f>ROUNDDOWN(IF(B692&lt;&gt;"",IF(VLOOKUP(B692,Maßnahmen[#All],5,FALSE)=0,U692*VLOOKUP(B692,Maßnahmen[#All],6,FALSE),MIN(VLOOKUP(B692,Maßnahmen[#All],5,FALSE),U692*VLOOKUP(B692,Maßnahmen[#All],6,FALSE))),U692),2)</f>
        <v>0</v>
      </c>
      <c r="X692" s="182"/>
      <c r="Y692" s="175"/>
      <c r="Z692" s="20">
        <f t="shared" si="60"/>
        <v>100</v>
      </c>
      <c r="AA692">
        <f t="shared" si="63"/>
        <v>0</v>
      </c>
    </row>
    <row r="693" spans="1:27" ht="21" customHeight="1" x14ac:dyDescent="0.25">
      <c r="A693" s="101"/>
      <c r="B693" s="102"/>
      <c r="C693" s="147" t="str">
        <f>IF($B693="","",VLOOKUP($B693,Maßnahmen[],2,FALSE))</f>
        <v/>
      </c>
      <c r="D693" s="147" t="str">
        <f>IF($B693="","",VLOOKUP($B693,Maßnahmen[],3,FALSE))</f>
        <v/>
      </c>
      <c r="E693" s="147" t="str">
        <f>IF($B693="","",VLOOKUP($B693,Maßnahmen[],4,FALSE))</f>
        <v/>
      </c>
      <c r="F693" s="102"/>
      <c r="G693" s="102"/>
      <c r="H693" s="149"/>
      <c r="I693" s="103"/>
      <c r="J693" s="116" t="str">
        <f t="shared" si="61"/>
        <v/>
      </c>
      <c r="K693" s="89"/>
      <c r="L693" s="93"/>
      <c r="M693" s="90"/>
      <c r="N693" s="104"/>
      <c r="O693" s="105"/>
      <c r="P693" s="81" t="str">
        <f t="shared" si="59"/>
        <v/>
      </c>
      <c r="Q693" s="81" t="str">
        <f t="shared" si="62"/>
        <v/>
      </c>
      <c r="R693" s="95"/>
      <c r="S693" s="95"/>
      <c r="T693" s="130">
        <f>ROUNDDOWN(IF(B693&lt;&gt;"",IF(VLOOKUP(B693,Maßnahmen[#All],5,FALSE)=0,S693*VLOOKUP(B693,Maßnahmen[#All],6,FALSE),MIN(VLOOKUP(B693,Maßnahmen[#All],5,FALSE),S693*VLOOKUP(B693,Maßnahmen[#All],6,FALSE))),S693),2)</f>
        <v>0</v>
      </c>
      <c r="U693" s="137"/>
      <c r="V693" s="104"/>
      <c r="W693" s="139">
        <f>ROUNDDOWN(IF(B693&lt;&gt;"",IF(VLOOKUP(B693,Maßnahmen[#All],5,FALSE)=0,U693*VLOOKUP(B693,Maßnahmen[#All],6,FALSE),MIN(VLOOKUP(B693,Maßnahmen[#All],5,FALSE),U693*VLOOKUP(B693,Maßnahmen[#All],6,FALSE))),U693),2)</f>
        <v>0</v>
      </c>
      <c r="X693" s="182"/>
      <c r="Y693" s="175"/>
      <c r="Z693" s="20">
        <f t="shared" si="60"/>
        <v>100</v>
      </c>
      <c r="AA693">
        <f t="shared" si="63"/>
        <v>0</v>
      </c>
    </row>
    <row r="694" spans="1:27" ht="21" customHeight="1" x14ac:dyDescent="0.25">
      <c r="A694" s="101"/>
      <c r="B694" s="102"/>
      <c r="C694" s="147" t="str">
        <f>IF($B694="","",VLOOKUP($B694,Maßnahmen[],2,FALSE))</f>
        <v/>
      </c>
      <c r="D694" s="147" t="str">
        <f>IF($B694="","",VLOOKUP($B694,Maßnahmen[],3,FALSE))</f>
        <v/>
      </c>
      <c r="E694" s="147" t="str">
        <f>IF($B694="","",VLOOKUP($B694,Maßnahmen[],4,FALSE))</f>
        <v/>
      </c>
      <c r="F694" s="102"/>
      <c r="G694" s="102"/>
      <c r="H694" s="149"/>
      <c r="I694" s="103"/>
      <c r="J694" s="116" t="str">
        <f t="shared" si="61"/>
        <v/>
      </c>
      <c r="K694" s="89"/>
      <c r="L694" s="93"/>
      <c r="M694" s="90"/>
      <c r="N694" s="104"/>
      <c r="O694" s="105"/>
      <c r="P694" s="81" t="str">
        <f t="shared" si="59"/>
        <v/>
      </c>
      <c r="Q694" s="81" t="str">
        <f t="shared" si="62"/>
        <v/>
      </c>
      <c r="R694" s="95"/>
      <c r="S694" s="95"/>
      <c r="T694" s="130">
        <f>ROUNDDOWN(IF(B694&lt;&gt;"",IF(VLOOKUP(B694,Maßnahmen[#All],5,FALSE)=0,S694*VLOOKUP(B694,Maßnahmen[#All],6,FALSE),MIN(VLOOKUP(B694,Maßnahmen[#All],5,FALSE),S694*VLOOKUP(B694,Maßnahmen[#All],6,FALSE))),S694),2)</f>
        <v>0</v>
      </c>
      <c r="U694" s="137"/>
      <c r="V694" s="104"/>
      <c r="W694" s="139">
        <f>ROUNDDOWN(IF(B694&lt;&gt;"",IF(VLOOKUP(B694,Maßnahmen[#All],5,FALSE)=0,U694*VLOOKUP(B694,Maßnahmen[#All],6,FALSE),MIN(VLOOKUP(B694,Maßnahmen[#All],5,FALSE),U694*VLOOKUP(B694,Maßnahmen[#All],6,FALSE))),U694),2)</f>
        <v>0</v>
      </c>
      <c r="X694" s="182"/>
      <c r="Y694" s="175"/>
      <c r="Z694" s="20">
        <f t="shared" si="60"/>
        <v>100</v>
      </c>
      <c r="AA694">
        <f t="shared" si="63"/>
        <v>0</v>
      </c>
    </row>
    <row r="695" spans="1:27" ht="21" customHeight="1" x14ac:dyDescent="0.25">
      <c r="A695" s="101"/>
      <c r="B695" s="102"/>
      <c r="C695" s="147" t="str">
        <f>IF($B695="","",VLOOKUP($B695,Maßnahmen[],2,FALSE))</f>
        <v/>
      </c>
      <c r="D695" s="147" t="str">
        <f>IF($B695="","",VLOOKUP($B695,Maßnahmen[],3,FALSE))</f>
        <v/>
      </c>
      <c r="E695" s="147" t="str">
        <f>IF($B695="","",VLOOKUP($B695,Maßnahmen[],4,FALSE))</f>
        <v/>
      </c>
      <c r="F695" s="102"/>
      <c r="G695" s="102"/>
      <c r="H695" s="149"/>
      <c r="I695" s="103"/>
      <c r="J695" s="116" t="str">
        <f t="shared" si="61"/>
        <v/>
      </c>
      <c r="K695" s="89"/>
      <c r="L695" s="93"/>
      <c r="M695" s="90"/>
      <c r="N695" s="104"/>
      <c r="O695" s="105"/>
      <c r="P695" s="81" t="str">
        <f t="shared" si="59"/>
        <v/>
      </c>
      <c r="Q695" s="81" t="str">
        <f t="shared" si="62"/>
        <v/>
      </c>
      <c r="R695" s="95"/>
      <c r="S695" s="95"/>
      <c r="T695" s="130">
        <f>ROUNDDOWN(IF(B695&lt;&gt;"",IF(VLOOKUP(B695,Maßnahmen[#All],5,FALSE)=0,S695*VLOOKUP(B695,Maßnahmen[#All],6,FALSE),MIN(VLOOKUP(B695,Maßnahmen[#All],5,FALSE),S695*VLOOKUP(B695,Maßnahmen[#All],6,FALSE))),S695),2)</f>
        <v>0</v>
      </c>
      <c r="U695" s="137"/>
      <c r="V695" s="104"/>
      <c r="W695" s="139">
        <f>ROUNDDOWN(IF(B695&lt;&gt;"",IF(VLOOKUP(B695,Maßnahmen[#All],5,FALSE)=0,U695*VLOOKUP(B695,Maßnahmen[#All],6,FALSE),MIN(VLOOKUP(B695,Maßnahmen[#All],5,FALSE),U695*VLOOKUP(B695,Maßnahmen[#All],6,FALSE))),U695),2)</f>
        <v>0</v>
      </c>
      <c r="X695" s="182"/>
      <c r="Y695" s="175"/>
      <c r="Z695" s="20">
        <f t="shared" si="60"/>
        <v>100</v>
      </c>
      <c r="AA695">
        <f t="shared" si="63"/>
        <v>0</v>
      </c>
    </row>
    <row r="696" spans="1:27" ht="21" customHeight="1" x14ac:dyDescent="0.25">
      <c r="A696" s="101"/>
      <c r="B696" s="102"/>
      <c r="C696" s="147" t="str">
        <f>IF($B696="","",VLOOKUP($B696,Maßnahmen[],2,FALSE))</f>
        <v/>
      </c>
      <c r="D696" s="147" t="str">
        <f>IF($B696="","",VLOOKUP($B696,Maßnahmen[],3,FALSE))</f>
        <v/>
      </c>
      <c r="E696" s="147" t="str">
        <f>IF($B696="","",VLOOKUP($B696,Maßnahmen[],4,FALSE))</f>
        <v/>
      </c>
      <c r="F696" s="102"/>
      <c r="G696" s="102"/>
      <c r="H696" s="149"/>
      <c r="I696" s="103"/>
      <c r="J696" s="116" t="str">
        <f t="shared" si="61"/>
        <v/>
      </c>
      <c r="K696" s="89"/>
      <c r="L696" s="93"/>
      <c r="M696" s="90"/>
      <c r="N696" s="104"/>
      <c r="O696" s="105"/>
      <c r="P696" s="81" t="str">
        <f t="shared" si="59"/>
        <v/>
      </c>
      <c r="Q696" s="81" t="str">
        <f t="shared" si="62"/>
        <v/>
      </c>
      <c r="R696" s="95"/>
      <c r="S696" s="95"/>
      <c r="T696" s="130">
        <f>ROUNDDOWN(IF(B696&lt;&gt;"",IF(VLOOKUP(B696,Maßnahmen[#All],5,FALSE)=0,S696*VLOOKUP(B696,Maßnahmen[#All],6,FALSE),MIN(VLOOKUP(B696,Maßnahmen[#All],5,FALSE),S696*VLOOKUP(B696,Maßnahmen[#All],6,FALSE))),S696),2)</f>
        <v>0</v>
      </c>
      <c r="U696" s="137"/>
      <c r="V696" s="104"/>
      <c r="W696" s="139">
        <f>ROUNDDOWN(IF(B696&lt;&gt;"",IF(VLOOKUP(B696,Maßnahmen[#All],5,FALSE)=0,U696*VLOOKUP(B696,Maßnahmen[#All],6,FALSE),MIN(VLOOKUP(B696,Maßnahmen[#All],5,FALSE),U696*VLOOKUP(B696,Maßnahmen[#All],6,FALSE))),U696),2)</f>
        <v>0</v>
      </c>
      <c r="X696" s="182"/>
      <c r="Y696" s="175"/>
      <c r="Z696" s="20">
        <f t="shared" si="60"/>
        <v>100</v>
      </c>
      <c r="AA696">
        <f t="shared" si="63"/>
        <v>0</v>
      </c>
    </row>
    <row r="697" spans="1:27" ht="21" customHeight="1" x14ac:dyDescent="0.25">
      <c r="A697" s="101"/>
      <c r="B697" s="102"/>
      <c r="C697" s="147" t="str">
        <f>IF($B697="","",VLOOKUP($B697,Maßnahmen[],2,FALSE))</f>
        <v/>
      </c>
      <c r="D697" s="147" t="str">
        <f>IF($B697="","",VLOOKUP($B697,Maßnahmen[],3,FALSE))</f>
        <v/>
      </c>
      <c r="E697" s="147" t="str">
        <f>IF($B697="","",VLOOKUP($B697,Maßnahmen[],4,FALSE))</f>
        <v/>
      </c>
      <c r="F697" s="102"/>
      <c r="G697" s="102"/>
      <c r="H697" s="149"/>
      <c r="I697" s="103"/>
      <c r="J697" s="116" t="str">
        <f t="shared" si="61"/>
        <v/>
      </c>
      <c r="K697" s="89"/>
      <c r="L697" s="93"/>
      <c r="M697" s="90"/>
      <c r="N697" s="104"/>
      <c r="O697" s="105"/>
      <c r="P697" s="81" t="str">
        <f t="shared" si="59"/>
        <v/>
      </c>
      <c r="Q697" s="81" t="str">
        <f t="shared" si="62"/>
        <v/>
      </c>
      <c r="R697" s="95"/>
      <c r="S697" s="95"/>
      <c r="T697" s="130">
        <f>ROUNDDOWN(IF(B697&lt;&gt;"",IF(VLOOKUP(B697,Maßnahmen[#All],5,FALSE)=0,S697*VLOOKUP(B697,Maßnahmen[#All],6,FALSE),MIN(VLOOKUP(B697,Maßnahmen[#All],5,FALSE),S697*VLOOKUP(B697,Maßnahmen[#All],6,FALSE))),S697),2)</f>
        <v>0</v>
      </c>
      <c r="U697" s="137"/>
      <c r="V697" s="104"/>
      <c r="W697" s="139">
        <f>ROUNDDOWN(IF(B697&lt;&gt;"",IF(VLOOKUP(B697,Maßnahmen[#All],5,FALSE)=0,U697*VLOOKUP(B697,Maßnahmen[#All],6,FALSE),MIN(VLOOKUP(B697,Maßnahmen[#All],5,FALSE),U697*VLOOKUP(B697,Maßnahmen[#All],6,FALSE))),U697),2)</f>
        <v>0</v>
      </c>
      <c r="X697" s="182"/>
      <c r="Y697" s="175"/>
      <c r="Z697" s="20">
        <f t="shared" si="60"/>
        <v>100</v>
      </c>
      <c r="AA697">
        <f t="shared" si="63"/>
        <v>0</v>
      </c>
    </row>
    <row r="698" spans="1:27" ht="21" customHeight="1" x14ac:dyDescent="0.25">
      <c r="A698" s="101"/>
      <c r="B698" s="102"/>
      <c r="C698" s="147" t="str">
        <f>IF($B698="","",VLOOKUP($B698,Maßnahmen[],2,FALSE))</f>
        <v/>
      </c>
      <c r="D698" s="147" t="str">
        <f>IF($B698="","",VLOOKUP($B698,Maßnahmen[],3,FALSE))</f>
        <v/>
      </c>
      <c r="E698" s="147" t="str">
        <f>IF($B698="","",VLOOKUP($B698,Maßnahmen[],4,FALSE))</f>
        <v/>
      </c>
      <c r="F698" s="102"/>
      <c r="G698" s="102"/>
      <c r="H698" s="149"/>
      <c r="I698" s="103"/>
      <c r="J698" s="116" t="str">
        <f t="shared" si="61"/>
        <v/>
      </c>
      <c r="K698" s="89"/>
      <c r="L698" s="93"/>
      <c r="M698" s="90"/>
      <c r="N698" s="104"/>
      <c r="O698" s="105"/>
      <c r="P698" s="81" t="str">
        <f t="shared" si="59"/>
        <v/>
      </c>
      <c r="Q698" s="81" t="str">
        <f t="shared" si="62"/>
        <v/>
      </c>
      <c r="R698" s="95"/>
      <c r="S698" s="95"/>
      <c r="T698" s="130">
        <f>ROUNDDOWN(IF(B698&lt;&gt;"",IF(VLOOKUP(B698,Maßnahmen[#All],5,FALSE)=0,S698*VLOOKUP(B698,Maßnahmen[#All],6,FALSE),MIN(VLOOKUP(B698,Maßnahmen[#All],5,FALSE),S698*VLOOKUP(B698,Maßnahmen[#All],6,FALSE))),S698),2)</f>
        <v>0</v>
      </c>
      <c r="U698" s="137"/>
      <c r="V698" s="104"/>
      <c r="W698" s="139">
        <f>ROUNDDOWN(IF(B698&lt;&gt;"",IF(VLOOKUP(B698,Maßnahmen[#All],5,FALSE)=0,U698*VLOOKUP(B698,Maßnahmen[#All],6,FALSE),MIN(VLOOKUP(B698,Maßnahmen[#All],5,FALSE),U698*VLOOKUP(B698,Maßnahmen[#All],6,FALSE))),U698),2)</f>
        <v>0</v>
      </c>
      <c r="X698" s="182"/>
      <c r="Y698" s="175"/>
      <c r="Z698" s="20">
        <f t="shared" si="60"/>
        <v>100</v>
      </c>
      <c r="AA698">
        <f t="shared" si="63"/>
        <v>0</v>
      </c>
    </row>
    <row r="699" spans="1:27" ht="21" customHeight="1" x14ac:dyDescent="0.25">
      <c r="A699" s="101"/>
      <c r="B699" s="102"/>
      <c r="C699" s="147" t="str">
        <f>IF($B699="","",VLOOKUP($B699,Maßnahmen[],2,FALSE))</f>
        <v/>
      </c>
      <c r="D699" s="147" t="str">
        <f>IF($B699="","",VLOOKUP($B699,Maßnahmen[],3,FALSE))</f>
        <v/>
      </c>
      <c r="E699" s="147" t="str">
        <f>IF($B699="","",VLOOKUP($B699,Maßnahmen[],4,FALSE))</f>
        <v/>
      </c>
      <c r="F699" s="102"/>
      <c r="G699" s="102"/>
      <c r="H699" s="149"/>
      <c r="I699" s="103"/>
      <c r="J699" s="116" t="str">
        <f t="shared" si="61"/>
        <v/>
      </c>
      <c r="K699" s="89"/>
      <c r="L699" s="93"/>
      <c r="M699" s="90"/>
      <c r="N699" s="104"/>
      <c r="O699" s="105"/>
      <c r="P699" s="81" t="str">
        <f t="shared" si="59"/>
        <v/>
      </c>
      <c r="Q699" s="81" t="str">
        <f t="shared" si="62"/>
        <v/>
      </c>
      <c r="R699" s="95"/>
      <c r="S699" s="95"/>
      <c r="T699" s="130">
        <f>ROUNDDOWN(IF(B699&lt;&gt;"",IF(VLOOKUP(B699,Maßnahmen[#All],5,FALSE)=0,S699*VLOOKUP(B699,Maßnahmen[#All],6,FALSE),MIN(VLOOKUP(B699,Maßnahmen[#All],5,FALSE),S699*VLOOKUP(B699,Maßnahmen[#All],6,FALSE))),S699),2)</f>
        <v>0</v>
      </c>
      <c r="U699" s="137"/>
      <c r="V699" s="104"/>
      <c r="W699" s="139">
        <f>ROUNDDOWN(IF(B699&lt;&gt;"",IF(VLOOKUP(B699,Maßnahmen[#All],5,FALSE)=0,U699*VLOOKUP(B699,Maßnahmen[#All],6,FALSE),MIN(VLOOKUP(B699,Maßnahmen[#All],5,FALSE),U699*VLOOKUP(B699,Maßnahmen[#All],6,FALSE))),U699),2)</f>
        <v>0</v>
      </c>
      <c r="X699" s="182"/>
      <c r="Y699" s="175"/>
      <c r="Z699" s="20">
        <f t="shared" si="60"/>
        <v>100</v>
      </c>
      <c r="AA699">
        <f t="shared" si="63"/>
        <v>0</v>
      </c>
    </row>
    <row r="700" spans="1:27" ht="21" customHeight="1" x14ac:dyDescent="0.25">
      <c r="A700" s="101"/>
      <c r="B700" s="102"/>
      <c r="C700" s="147" t="str">
        <f>IF($B700="","",VLOOKUP($B700,Maßnahmen[],2,FALSE))</f>
        <v/>
      </c>
      <c r="D700" s="147" t="str">
        <f>IF($B700="","",VLOOKUP($B700,Maßnahmen[],3,FALSE))</f>
        <v/>
      </c>
      <c r="E700" s="147" t="str">
        <f>IF($B700="","",VLOOKUP($B700,Maßnahmen[],4,FALSE))</f>
        <v/>
      </c>
      <c r="F700" s="102"/>
      <c r="G700" s="102"/>
      <c r="H700" s="149"/>
      <c r="I700" s="103"/>
      <c r="J700" s="116" t="str">
        <f t="shared" si="61"/>
        <v/>
      </c>
      <c r="K700" s="89"/>
      <c r="L700" s="93"/>
      <c r="M700" s="90"/>
      <c r="N700" s="104"/>
      <c r="O700" s="105"/>
      <c r="P700" s="81" t="str">
        <f t="shared" si="59"/>
        <v/>
      </c>
      <c r="Q700" s="81" t="str">
        <f t="shared" si="62"/>
        <v/>
      </c>
      <c r="R700" s="95"/>
      <c r="S700" s="95"/>
      <c r="T700" s="130">
        <f>ROUNDDOWN(IF(B700&lt;&gt;"",IF(VLOOKUP(B700,Maßnahmen[#All],5,FALSE)=0,S700*VLOOKUP(B700,Maßnahmen[#All],6,FALSE),MIN(VLOOKUP(B700,Maßnahmen[#All],5,FALSE),S700*VLOOKUP(B700,Maßnahmen[#All],6,FALSE))),S700),2)</f>
        <v>0</v>
      </c>
      <c r="U700" s="137"/>
      <c r="V700" s="104"/>
      <c r="W700" s="139">
        <f>ROUNDDOWN(IF(B700&lt;&gt;"",IF(VLOOKUP(B700,Maßnahmen[#All],5,FALSE)=0,U700*VLOOKUP(B700,Maßnahmen[#All],6,FALSE),MIN(VLOOKUP(B700,Maßnahmen[#All],5,FALSE),U700*VLOOKUP(B700,Maßnahmen[#All],6,FALSE))),U700),2)</f>
        <v>0</v>
      </c>
      <c r="X700" s="182"/>
      <c r="Y700" s="175"/>
      <c r="Z700" s="20">
        <f t="shared" si="60"/>
        <v>100</v>
      </c>
      <c r="AA700">
        <f t="shared" si="63"/>
        <v>0</v>
      </c>
    </row>
    <row r="701" spans="1:27" ht="21" customHeight="1" x14ac:dyDescent="0.25">
      <c r="A701" s="101"/>
      <c r="B701" s="102"/>
      <c r="C701" s="147" t="str">
        <f>IF($B701="","",VLOOKUP($B701,Maßnahmen[],2,FALSE))</f>
        <v/>
      </c>
      <c r="D701" s="147" t="str">
        <f>IF($B701="","",VLOOKUP($B701,Maßnahmen[],3,FALSE))</f>
        <v/>
      </c>
      <c r="E701" s="147" t="str">
        <f>IF($B701="","",VLOOKUP($B701,Maßnahmen[],4,FALSE))</f>
        <v/>
      </c>
      <c r="F701" s="102"/>
      <c r="G701" s="102"/>
      <c r="H701" s="149"/>
      <c r="I701" s="103"/>
      <c r="J701" s="116" t="str">
        <f t="shared" si="61"/>
        <v/>
      </c>
      <c r="K701" s="89"/>
      <c r="L701" s="93"/>
      <c r="M701" s="90"/>
      <c r="N701" s="104"/>
      <c r="O701" s="105"/>
      <c r="P701" s="81" t="str">
        <f t="shared" si="59"/>
        <v/>
      </c>
      <c r="Q701" s="81" t="str">
        <f t="shared" si="62"/>
        <v/>
      </c>
      <c r="R701" s="95"/>
      <c r="S701" s="95"/>
      <c r="T701" s="130">
        <f>ROUNDDOWN(IF(B701&lt;&gt;"",IF(VLOOKUP(B701,Maßnahmen[#All],5,FALSE)=0,S701*VLOOKUP(B701,Maßnahmen[#All],6,FALSE),MIN(VLOOKUP(B701,Maßnahmen[#All],5,FALSE),S701*VLOOKUP(B701,Maßnahmen[#All],6,FALSE))),S701),2)</f>
        <v>0</v>
      </c>
      <c r="U701" s="137"/>
      <c r="V701" s="104"/>
      <c r="W701" s="139">
        <f>ROUNDDOWN(IF(B701&lt;&gt;"",IF(VLOOKUP(B701,Maßnahmen[#All],5,FALSE)=0,U701*VLOOKUP(B701,Maßnahmen[#All],6,FALSE),MIN(VLOOKUP(B701,Maßnahmen[#All],5,FALSE),U701*VLOOKUP(B701,Maßnahmen[#All],6,FALSE))),U701),2)</f>
        <v>0</v>
      </c>
      <c r="X701" s="182"/>
      <c r="Y701" s="175"/>
      <c r="Z701" s="20">
        <f t="shared" si="60"/>
        <v>100</v>
      </c>
      <c r="AA701">
        <f t="shared" si="63"/>
        <v>0</v>
      </c>
    </row>
    <row r="702" spans="1:27" ht="21" customHeight="1" x14ac:dyDescent="0.25">
      <c r="A702" s="101"/>
      <c r="B702" s="102"/>
      <c r="C702" s="147" t="str">
        <f>IF($B702="","",VLOOKUP($B702,Maßnahmen[],2,FALSE))</f>
        <v/>
      </c>
      <c r="D702" s="147" t="str">
        <f>IF($B702="","",VLOOKUP($B702,Maßnahmen[],3,FALSE))</f>
        <v/>
      </c>
      <c r="E702" s="147" t="str">
        <f>IF($B702="","",VLOOKUP($B702,Maßnahmen[],4,FALSE))</f>
        <v/>
      </c>
      <c r="F702" s="102"/>
      <c r="G702" s="102"/>
      <c r="H702" s="149"/>
      <c r="I702" s="103"/>
      <c r="J702" s="116" t="str">
        <f t="shared" si="61"/>
        <v/>
      </c>
      <c r="K702" s="89"/>
      <c r="L702" s="93"/>
      <c r="M702" s="90"/>
      <c r="N702" s="104"/>
      <c r="O702" s="105"/>
      <c r="P702" s="81" t="str">
        <f t="shared" si="59"/>
        <v/>
      </c>
      <c r="Q702" s="81" t="str">
        <f t="shared" si="62"/>
        <v/>
      </c>
      <c r="R702" s="95"/>
      <c r="S702" s="95"/>
      <c r="T702" s="130">
        <f>ROUNDDOWN(IF(B702&lt;&gt;"",IF(VLOOKUP(B702,Maßnahmen[#All],5,FALSE)=0,S702*VLOOKUP(B702,Maßnahmen[#All],6,FALSE),MIN(VLOOKUP(B702,Maßnahmen[#All],5,FALSE),S702*VLOOKUP(B702,Maßnahmen[#All],6,FALSE))),S702),2)</f>
        <v>0</v>
      </c>
      <c r="U702" s="137"/>
      <c r="V702" s="104"/>
      <c r="W702" s="139">
        <f>ROUNDDOWN(IF(B702&lt;&gt;"",IF(VLOOKUP(B702,Maßnahmen[#All],5,FALSE)=0,U702*VLOOKUP(B702,Maßnahmen[#All],6,FALSE),MIN(VLOOKUP(B702,Maßnahmen[#All],5,FALSE),U702*VLOOKUP(B702,Maßnahmen[#All],6,FALSE))),U702),2)</f>
        <v>0</v>
      </c>
      <c r="X702" s="182"/>
      <c r="Y702" s="175"/>
      <c r="Z702" s="20">
        <f t="shared" si="60"/>
        <v>100</v>
      </c>
      <c r="AA702">
        <f t="shared" si="63"/>
        <v>0</v>
      </c>
    </row>
    <row r="703" spans="1:27" ht="21" customHeight="1" x14ac:dyDescent="0.25">
      <c r="A703" s="101"/>
      <c r="B703" s="102"/>
      <c r="C703" s="147" t="str">
        <f>IF($B703="","",VLOOKUP($B703,Maßnahmen[],2,FALSE))</f>
        <v/>
      </c>
      <c r="D703" s="147" t="str">
        <f>IF($B703="","",VLOOKUP($B703,Maßnahmen[],3,FALSE))</f>
        <v/>
      </c>
      <c r="E703" s="147" t="str">
        <f>IF($B703="","",VLOOKUP($B703,Maßnahmen[],4,FALSE))</f>
        <v/>
      </c>
      <c r="F703" s="102"/>
      <c r="G703" s="102"/>
      <c r="H703" s="149"/>
      <c r="I703" s="103"/>
      <c r="J703" s="116" t="str">
        <f t="shared" si="61"/>
        <v/>
      </c>
      <c r="K703" s="89"/>
      <c r="L703" s="93"/>
      <c r="M703" s="90"/>
      <c r="N703" s="104"/>
      <c r="O703" s="105"/>
      <c r="P703" s="81" t="str">
        <f t="shared" si="59"/>
        <v/>
      </c>
      <c r="Q703" s="81" t="str">
        <f t="shared" si="62"/>
        <v/>
      </c>
      <c r="R703" s="95"/>
      <c r="S703" s="95"/>
      <c r="T703" s="130">
        <f>ROUNDDOWN(IF(B703&lt;&gt;"",IF(VLOOKUP(B703,Maßnahmen[#All],5,FALSE)=0,S703*VLOOKUP(B703,Maßnahmen[#All],6,FALSE),MIN(VLOOKUP(B703,Maßnahmen[#All],5,FALSE),S703*VLOOKUP(B703,Maßnahmen[#All],6,FALSE))),S703),2)</f>
        <v>0</v>
      </c>
      <c r="U703" s="137"/>
      <c r="V703" s="104"/>
      <c r="W703" s="139">
        <f>ROUNDDOWN(IF(B703&lt;&gt;"",IF(VLOOKUP(B703,Maßnahmen[#All],5,FALSE)=0,U703*VLOOKUP(B703,Maßnahmen[#All],6,FALSE),MIN(VLOOKUP(B703,Maßnahmen[#All],5,FALSE),U703*VLOOKUP(B703,Maßnahmen[#All],6,FALSE))),U703),2)</f>
        <v>0</v>
      </c>
      <c r="X703" s="182"/>
      <c r="Y703" s="175"/>
      <c r="Z703" s="20">
        <f t="shared" si="60"/>
        <v>100</v>
      </c>
      <c r="AA703">
        <f t="shared" si="63"/>
        <v>0</v>
      </c>
    </row>
    <row r="704" spans="1:27" ht="21" customHeight="1" x14ac:dyDescent="0.25">
      <c r="A704" s="101"/>
      <c r="B704" s="102"/>
      <c r="C704" s="147" t="str">
        <f>IF($B704="","",VLOOKUP($B704,Maßnahmen[],2,FALSE))</f>
        <v/>
      </c>
      <c r="D704" s="147" t="str">
        <f>IF($B704="","",VLOOKUP($B704,Maßnahmen[],3,FALSE))</f>
        <v/>
      </c>
      <c r="E704" s="147" t="str">
        <f>IF($B704="","",VLOOKUP($B704,Maßnahmen[],4,FALSE))</f>
        <v/>
      </c>
      <c r="F704" s="102"/>
      <c r="G704" s="102"/>
      <c r="H704" s="149"/>
      <c r="I704" s="103"/>
      <c r="J704" s="116" t="str">
        <f t="shared" si="61"/>
        <v/>
      </c>
      <c r="K704" s="89"/>
      <c r="L704" s="93"/>
      <c r="M704" s="90"/>
      <c r="N704" s="104"/>
      <c r="O704" s="105"/>
      <c r="P704" s="81" t="str">
        <f t="shared" si="59"/>
        <v/>
      </c>
      <c r="Q704" s="81" t="str">
        <f t="shared" si="62"/>
        <v/>
      </c>
      <c r="R704" s="95"/>
      <c r="S704" s="95"/>
      <c r="T704" s="130">
        <f>ROUNDDOWN(IF(B704&lt;&gt;"",IF(VLOOKUP(B704,Maßnahmen[#All],5,FALSE)=0,S704*VLOOKUP(B704,Maßnahmen[#All],6,FALSE),MIN(VLOOKUP(B704,Maßnahmen[#All],5,FALSE),S704*VLOOKUP(B704,Maßnahmen[#All],6,FALSE))),S704),2)</f>
        <v>0</v>
      </c>
      <c r="U704" s="137"/>
      <c r="V704" s="104"/>
      <c r="W704" s="139">
        <f>ROUNDDOWN(IF(B704&lt;&gt;"",IF(VLOOKUP(B704,Maßnahmen[#All],5,FALSE)=0,U704*VLOOKUP(B704,Maßnahmen[#All],6,FALSE),MIN(VLOOKUP(B704,Maßnahmen[#All],5,FALSE),U704*VLOOKUP(B704,Maßnahmen[#All],6,FALSE))),U704),2)</f>
        <v>0</v>
      </c>
      <c r="X704" s="182"/>
      <c r="Y704" s="175"/>
      <c r="Z704" s="20">
        <f t="shared" si="60"/>
        <v>100</v>
      </c>
      <c r="AA704">
        <f t="shared" si="63"/>
        <v>0</v>
      </c>
    </row>
    <row r="705" spans="1:27" ht="21" customHeight="1" x14ac:dyDescent="0.25">
      <c r="A705" s="101"/>
      <c r="B705" s="102"/>
      <c r="C705" s="147" t="str">
        <f>IF($B705="","",VLOOKUP($B705,Maßnahmen[],2,FALSE))</f>
        <v/>
      </c>
      <c r="D705" s="147" t="str">
        <f>IF($B705="","",VLOOKUP($B705,Maßnahmen[],3,FALSE))</f>
        <v/>
      </c>
      <c r="E705" s="147" t="str">
        <f>IF($B705="","",VLOOKUP($B705,Maßnahmen[],4,FALSE))</f>
        <v/>
      </c>
      <c r="F705" s="102"/>
      <c r="G705" s="102"/>
      <c r="H705" s="149"/>
      <c r="I705" s="103"/>
      <c r="J705" s="116" t="str">
        <f t="shared" si="61"/>
        <v/>
      </c>
      <c r="K705" s="89"/>
      <c r="L705" s="93"/>
      <c r="M705" s="90"/>
      <c r="N705" s="104"/>
      <c r="O705" s="105"/>
      <c r="P705" s="81" t="str">
        <f t="shared" si="59"/>
        <v/>
      </c>
      <c r="Q705" s="81" t="str">
        <f t="shared" si="62"/>
        <v/>
      </c>
      <c r="R705" s="95"/>
      <c r="S705" s="95"/>
      <c r="T705" s="130">
        <f>ROUNDDOWN(IF(B705&lt;&gt;"",IF(VLOOKUP(B705,Maßnahmen[#All],5,FALSE)=0,S705*VLOOKUP(B705,Maßnahmen[#All],6,FALSE),MIN(VLOOKUP(B705,Maßnahmen[#All],5,FALSE),S705*VLOOKUP(B705,Maßnahmen[#All],6,FALSE))),S705),2)</f>
        <v>0</v>
      </c>
      <c r="U705" s="137"/>
      <c r="V705" s="104"/>
      <c r="W705" s="139">
        <f>ROUNDDOWN(IF(B705&lt;&gt;"",IF(VLOOKUP(B705,Maßnahmen[#All],5,FALSE)=0,U705*VLOOKUP(B705,Maßnahmen[#All],6,FALSE),MIN(VLOOKUP(B705,Maßnahmen[#All],5,FALSE),U705*VLOOKUP(B705,Maßnahmen[#All],6,FALSE))),U705),2)</f>
        <v>0</v>
      </c>
      <c r="X705" s="182"/>
      <c r="Y705" s="175"/>
      <c r="Z705" s="20">
        <f t="shared" si="60"/>
        <v>100</v>
      </c>
      <c r="AA705">
        <f t="shared" si="63"/>
        <v>0</v>
      </c>
    </row>
    <row r="706" spans="1:27" ht="21" customHeight="1" x14ac:dyDescent="0.25">
      <c r="A706" s="101"/>
      <c r="B706" s="102"/>
      <c r="C706" s="147" t="str">
        <f>IF($B706="","",VLOOKUP($B706,Maßnahmen[],2,FALSE))</f>
        <v/>
      </c>
      <c r="D706" s="147" t="str">
        <f>IF($B706="","",VLOOKUP($B706,Maßnahmen[],3,FALSE))</f>
        <v/>
      </c>
      <c r="E706" s="147" t="str">
        <f>IF($B706="","",VLOOKUP($B706,Maßnahmen[],4,FALSE))</f>
        <v/>
      </c>
      <c r="F706" s="102"/>
      <c r="G706" s="102"/>
      <c r="H706" s="149"/>
      <c r="I706" s="103"/>
      <c r="J706" s="116" t="str">
        <f t="shared" si="61"/>
        <v/>
      </c>
      <c r="K706" s="89"/>
      <c r="L706" s="93"/>
      <c r="M706" s="90"/>
      <c r="N706" s="104"/>
      <c r="O706" s="105"/>
      <c r="P706" s="81" t="str">
        <f t="shared" si="59"/>
        <v/>
      </c>
      <c r="Q706" s="81" t="str">
        <f t="shared" si="62"/>
        <v/>
      </c>
      <c r="R706" s="95"/>
      <c r="S706" s="95"/>
      <c r="T706" s="130">
        <f>ROUNDDOWN(IF(B706&lt;&gt;"",IF(VLOOKUP(B706,Maßnahmen[#All],5,FALSE)=0,S706*VLOOKUP(B706,Maßnahmen[#All],6,FALSE),MIN(VLOOKUP(B706,Maßnahmen[#All],5,FALSE),S706*VLOOKUP(B706,Maßnahmen[#All],6,FALSE))),S706),2)</f>
        <v>0</v>
      </c>
      <c r="U706" s="137"/>
      <c r="V706" s="104"/>
      <c r="W706" s="139">
        <f>ROUNDDOWN(IF(B706&lt;&gt;"",IF(VLOOKUP(B706,Maßnahmen[#All],5,FALSE)=0,U706*VLOOKUP(B706,Maßnahmen[#All],6,FALSE),MIN(VLOOKUP(B706,Maßnahmen[#All],5,FALSE),U706*VLOOKUP(B706,Maßnahmen[#All],6,FALSE))),U706),2)</f>
        <v>0</v>
      </c>
      <c r="X706" s="182"/>
      <c r="Y706" s="175"/>
      <c r="Z706" s="20">
        <f t="shared" si="60"/>
        <v>100</v>
      </c>
      <c r="AA706">
        <f t="shared" si="63"/>
        <v>0</v>
      </c>
    </row>
    <row r="707" spans="1:27" ht="21" customHeight="1" x14ac:dyDescent="0.25">
      <c r="A707" s="101"/>
      <c r="B707" s="102"/>
      <c r="C707" s="147" t="str">
        <f>IF($B707="","",VLOOKUP($B707,Maßnahmen[],2,FALSE))</f>
        <v/>
      </c>
      <c r="D707" s="147" t="str">
        <f>IF($B707="","",VLOOKUP($B707,Maßnahmen[],3,FALSE))</f>
        <v/>
      </c>
      <c r="E707" s="147" t="str">
        <f>IF($B707="","",VLOOKUP($B707,Maßnahmen[],4,FALSE))</f>
        <v/>
      </c>
      <c r="F707" s="102"/>
      <c r="G707" s="102"/>
      <c r="H707" s="149"/>
      <c r="I707" s="103"/>
      <c r="J707" s="116" t="str">
        <f t="shared" si="61"/>
        <v/>
      </c>
      <c r="K707" s="89"/>
      <c r="L707" s="93"/>
      <c r="M707" s="90"/>
      <c r="N707" s="104"/>
      <c r="O707" s="105"/>
      <c r="P707" s="81" t="str">
        <f t="shared" si="59"/>
        <v/>
      </c>
      <c r="Q707" s="81" t="str">
        <f t="shared" si="62"/>
        <v/>
      </c>
      <c r="R707" s="95"/>
      <c r="S707" s="95"/>
      <c r="T707" s="130">
        <f>ROUNDDOWN(IF(B707&lt;&gt;"",IF(VLOOKUP(B707,Maßnahmen[#All],5,FALSE)=0,S707*VLOOKUP(B707,Maßnahmen[#All],6,FALSE),MIN(VLOOKUP(B707,Maßnahmen[#All],5,FALSE),S707*VLOOKUP(B707,Maßnahmen[#All],6,FALSE))),S707),2)</f>
        <v>0</v>
      </c>
      <c r="U707" s="137"/>
      <c r="V707" s="104"/>
      <c r="W707" s="139">
        <f>ROUNDDOWN(IF(B707&lt;&gt;"",IF(VLOOKUP(B707,Maßnahmen[#All],5,FALSE)=0,U707*VLOOKUP(B707,Maßnahmen[#All],6,FALSE),MIN(VLOOKUP(B707,Maßnahmen[#All],5,FALSE),U707*VLOOKUP(B707,Maßnahmen[#All],6,FALSE))),U707),2)</f>
        <v>0</v>
      </c>
      <c r="X707" s="182"/>
      <c r="Y707" s="175"/>
      <c r="Z707" s="20">
        <f t="shared" si="60"/>
        <v>100</v>
      </c>
      <c r="AA707">
        <f t="shared" si="63"/>
        <v>0</v>
      </c>
    </row>
    <row r="708" spans="1:27" ht="21" customHeight="1" x14ac:dyDescent="0.25">
      <c r="A708" s="101"/>
      <c r="B708" s="102"/>
      <c r="C708" s="147" t="str">
        <f>IF($B708="","",VLOOKUP($B708,Maßnahmen[],2,FALSE))</f>
        <v/>
      </c>
      <c r="D708" s="147" t="str">
        <f>IF($B708="","",VLOOKUP($B708,Maßnahmen[],3,FALSE))</f>
        <v/>
      </c>
      <c r="E708" s="147" t="str">
        <f>IF($B708="","",VLOOKUP($B708,Maßnahmen[],4,FALSE))</f>
        <v/>
      </c>
      <c r="F708" s="102"/>
      <c r="G708" s="102"/>
      <c r="H708" s="149"/>
      <c r="I708" s="103"/>
      <c r="J708" s="116" t="str">
        <f t="shared" si="61"/>
        <v/>
      </c>
      <c r="K708" s="89"/>
      <c r="L708" s="93"/>
      <c r="M708" s="90"/>
      <c r="N708" s="104"/>
      <c r="O708" s="105"/>
      <c r="P708" s="81" t="str">
        <f t="shared" si="59"/>
        <v/>
      </c>
      <c r="Q708" s="81" t="str">
        <f t="shared" si="62"/>
        <v/>
      </c>
      <c r="R708" s="95"/>
      <c r="S708" s="95"/>
      <c r="T708" s="130">
        <f>ROUNDDOWN(IF(B708&lt;&gt;"",IF(VLOOKUP(B708,Maßnahmen[#All],5,FALSE)=0,S708*VLOOKUP(B708,Maßnahmen[#All],6,FALSE),MIN(VLOOKUP(B708,Maßnahmen[#All],5,FALSE),S708*VLOOKUP(B708,Maßnahmen[#All],6,FALSE))),S708),2)</f>
        <v>0</v>
      </c>
      <c r="U708" s="137"/>
      <c r="V708" s="104"/>
      <c r="W708" s="139">
        <f>ROUNDDOWN(IF(B708&lt;&gt;"",IF(VLOOKUP(B708,Maßnahmen[#All],5,FALSE)=0,U708*VLOOKUP(B708,Maßnahmen[#All],6,FALSE),MIN(VLOOKUP(B708,Maßnahmen[#All],5,FALSE),U708*VLOOKUP(B708,Maßnahmen[#All],6,FALSE))),U708),2)</f>
        <v>0</v>
      </c>
      <c r="X708" s="182"/>
      <c r="Y708" s="175"/>
      <c r="Z708" s="20">
        <f t="shared" si="60"/>
        <v>100</v>
      </c>
      <c r="AA708">
        <f t="shared" si="63"/>
        <v>0</v>
      </c>
    </row>
    <row r="709" spans="1:27" ht="21" customHeight="1" x14ac:dyDescent="0.25">
      <c r="A709" s="101"/>
      <c r="B709" s="102"/>
      <c r="C709" s="147" t="str">
        <f>IF($B709="","",VLOOKUP($B709,Maßnahmen[],2,FALSE))</f>
        <v/>
      </c>
      <c r="D709" s="147" t="str">
        <f>IF($B709="","",VLOOKUP($B709,Maßnahmen[],3,FALSE))</f>
        <v/>
      </c>
      <c r="E709" s="147" t="str">
        <f>IF($B709="","",VLOOKUP($B709,Maßnahmen[],4,FALSE))</f>
        <v/>
      </c>
      <c r="F709" s="102"/>
      <c r="G709" s="102"/>
      <c r="H709" s="149"/>
      <c r="I709" s="103"/>
      <c r="J709" s="116" t="str">
        <f t="shared" si="61"/>
        <v/>
      </c>
      <c r="K709" s="89"/>
      <c r="L709" s="93"/>
      <c r="M709" s="90"/>
      <c r="N709" s="104"/>
      <c r="O709" s="105"/>
      <c r="P709" s="81" t="str">
        <f t="shared" si="59"/>
        <v/>
      </c>
      <c r="Q709" s="81" t="str">
        <f t="shared" si="62"/>
        <v/>
      </c>
      <c r="R709" s="95"/>
      <c r="S709" s="95"/>
      <c r="T709" s="130">
        <f>ROUNDDOWN(IF(B709&lt;&gt;"",IF(VLOOKUP(B709,Maßnahmen[#All],5,FALSE)=0,S709*VLOOKUP(B709,Maßnahmen[#All],6,FALSE),MIN(VLOOKUP(B709,Maßnahmen[#All],5,FALSE),S709*VLOOKUP(B709,Maßnahmen[#All],6,FALSE))),S709),2)</f>
        <v>0</v>
      </c>
      <c r="U709" s="137"/>
      <c r="V709" s="104"/>
      <c r="W709" s="139">
        <f>ROUNDDOWN(IF(B709&lt;&gt;"",IF(VLOOKUP(B709,Maßnahmen[#All],5,FALSE)=0,U709*VLOOKUP(B709,Maßnahmen[#All],6,FALSE),MIN(VLOOKUP(B709,Maßnahmen[#All],5,FALSE),U709*VLOOKUP(B709,Maßnahmen[#All],6,FALSE))),U709),2)</f>
        <v>0</v>
      </c>
      <c r="X709" s="182"/>
      <c r="Y709" s="175"/>
      <c r="Z709" s="20">
        <f t="shared" si="60"/>
        <v>100</v>
      </c>
      <c r="AA709">
        <f t="shared" si="63"/>
        <v>0</v>
      </c>
    </row>
    <row r="710" spans="1:27" ht="21" customHeight="1" x14ac:dyDescent="0.25">
      <c r="A710" s="101"/>
      <c r="B710" s="102"/>
      <c r="C710" s="147" t="str">
        <f>IF($B710="","",VLOOKUP($B710,Maßnahmen[],2,FALSE))</f>
        <v/>
      </c>
      <c r="D710" s="147" t="str">
        <f>IF($B710="","",VLOOKUP($B710,Maßnahmen[],3,FALSE))</f>
        <v/>
      </c>
      <c r="E710" s="147" t="str">
        <f>IF($B710="","",VLOOKUP($B710,Maßnahmen[],4,FALSE))</f>
        <v/>
      </c>
      <c r="F710" s="102"/>
      <c r="G710" s="102"/>
      <c r="H710" s="149"/>
      <c r="I710" s="103"/>
      <c r="J710" s="116" t="str">
        <f t="shared" si="61"/>
        <v/>
      </c>
      <c r="K710" s="89"/>
      <c r="L710" s="93"/>
      <c r="M710" s="90"/>
      <c r="N710" s="104"/>
      <c r="O710" s="105"/>
      <c r="P710" s="81" t="str">
        <f t="shared" si="59"/>
        <v/>
      </c>
      <c r="Q710" s="81" t="str">
        <f t="shared" si="62"/>
        <v/>
      </c>
      <c r="R710" s="95"/>
      <c r="S710" s="95"/>
      <c r="T710" s="130">
        <f>ROUNDDOWN(IF(B710&lt;&gt;"",IF(VLOOKUP(B710,Maßnahmen[#All],5,FALSE)=0,S710*VLOOKUP(B710,Maßnahmen[#All],6,FALSE),MIN(VLOOKUP(B710,Maßnahmen[#All],5,FALSE),S710*VLOOKUP(B710,Maßnahmen[#All],6,FALSE))),S710),2)</f>
        <v>0</v>
      </c>
      <c r="U710" s="137"/>
      <c r="V710" s="104"/>
      <c r="W710" s="139">
        <f>ROUNDDOWN(IF(B710&lt;&gt;"",IF(VLOOKUP(B710,Maßnahmen[#All],5,FALSE)=0,U710*VLOOKUP(B710,Maßnahmen[#All],6,FALSE),MIN(VLOOKUP(B710,Maßnahmen[#All],5,FALSE),U710*VLOOKUP(B710,Maßnahmen[#All],6,FALSE))),U710),2)</f>
        <v>0</v>
      </c>
      <c r="X710" s="182"/>
      <c r="Y710" s="175"/>
      <c r="Z710" s="20">
        <f t="shared" si="60"/>
        <v>100</v>
      </c>
      <c r="AA710">
        <f t="shared" si="63"/>
        <v>0</v>
      </c>
    </row>
    <row r="711" spans="1:27" ht="21" customHeight="1" x14ac:dyDescent="0.25">
      <c r="A711" s="101"/>
      <c r="B711" s="102"/>
      <c r="C711" s="147" t="str">
        <f>IF($B711="","",VLOOKUP($B711,Maßnahmen[],2,FALSE))</f>
        <v/>
      </c>
      <c r="D711" s="147" t="str">
        <f>IF($B711="","",VLOOKUP($B711,Maßnahmen[],3,FALSE))</f>
        <v/>
      </c>
      <c r="E711" s="147" t="str">
        <f>IF($B711="","",VLOOKUP($B711,Maßnahmen[],4,FALSE))</f>
        <v/>
      </c>
      <c r="F711" s="102"/>
      <c r="G711" s="102"/>
      <c r="H711" s="149"/>
      <c r="I711" s="103"/>
      <c r="J711" s="116" t="str">
        <f t="shared" si="61"/>
        <v/>
      </c>
      <c r="K711" s="89"/>
      <c r="L711" s="93"/>
      <c r="M711" s="90"/>
      <c r="N711" s="104"/>
      <c r="O711" s="105"/>
      <c r="P711" s="81" t="str">
        <f t="shared" si="59"/>
        <v/>
      </c>
      <c r="Q711" s="81" t="str">
        <f t="shared" si="62"/>
        <v/>
      </c>
      <c r="R711" s="95"/>
      <c r="S711" s="95"/>
      <c r="T711" s="130">
        <f>ROUNDDOWN(IF(B711&lt;&gt;"",IF(VLOOKUP(B711,Maßnahmen[#All],5,FALSE)=0,S711*VLOOKUP(B711,Maßnahmen[#All],6,FALSE),MIN(VLOOKUP(B711,Maßnahmen[#All],5,FALSE),S711*VLOOKUP(B711,Maßnahmen[#All],6,FALSE))),S711),2)</f>
        <v>0</v>
      </c>
      <c r="U711" s="137"/>
      <c r="V711" s="104"/>
      <c r="W711" s="139">
        <f>ROUNDDOWN(IF(B711&lt;&gt;"",IF(VLOOKUP(B711,Maßnahmen[#All],5,FALSE)=0,U711*VLOOKUP(B711,Maßnahmen[#All],6,FALSE),MIN(VLOOKUP(B711,Maßnahmen[#All],5,FALSE),U711*VLOOKUP(B711,Maßnahmen[#All],6,FALSE))),U711),2)</f>
        <v>0</v>
      </c>
      <c r="X711" s="182"/>
      <c r="Y711" s="175"/>
      <c r="Z711" s="20">
        <f t="shared" si="60"/>
        <v>100</v>
      </c>
      <c r="AA711">
        <f t="shared" si="63"/>
        <v>0</v>
      </c>
    </row>
    <row r="712" spans="1:27" ht="21" customHeight="1" x14ac:dyDescent="0.25">
      <c r="A712" s="101"/>
      <c r="B712" s="102"/>
      <c r="C712" s="147" t="str">
        <f>IF($B712="","",VLOOKUP($B712,Maßnahmen[],2,FALSE))</f>
        <v/>
      </c>
      <c r="D712" s="147" t="str">
        <f>IF($B712="","",VLOOKUP($B712,Maßnahmen[],3,FALSE))</f>
        <v/>
      </c>
      <c r="E712" s="147" t="str">
        <f>IF($B712="","",VLOOKUP($B712,Maßnahmen[],4,FALSE))</f>
        <v/>
      </c>
      <c r="F712" s="102"/>
      <c r="G712" s="102"/>
      <c r="H712" s="149"/>
      <c r="I712" s="103"/>
      <c r="J712" s="116" t="str">
        <f t="shared" si="61"/>
        <v/>
      </c>
      <c r="K712" s="89"/>
      <c r="L712" s="93"/>
      <c r="M712" s="90"/>
      <c r="N712" s="104"/>
      <c r="O712" s="105"/>
      <c r="P712" s="81" t="str">
        <f t="shared" si="59"/>
        <v/>
      </c>
      <c r="Q712" s="81" t="str">
        <f t="shared" si="62"/>
        <v/>
      </c>
      <c r="R712" s="95"/>
      <c r="S712" s="95"/>
      <c r="T712" s="130">
        <f>ROUNDDOWN(IF(B712&lt;&gt;"",IF(VLOOKUP(B712,Maßnahmen[#All],5,FALSE)=0,S712*VLOOKUP(B712,Maßnahmen[#All],6,FALSE),MIN(VLOOKUP(B712,Maßnahmen[#All],5,FALSE),S712*VLOOKUP(B712,Maßnahmen[#All],6,FALSE))),S712),2)</f>
        <v>0</v>
      </c>
      <c r="U712" s="137"/>
      <c r="V712" s="104"/>
      <c r="W712" s="139">
        <f>ROUNDDOWN(IF(B712&lt;&gt;"",IF(VLOOKUP(B712,Maßnahmen[#All],5,FALSE)=0,U712*VLOOKUP(B712,Maßnahmen[#All],6,FALSE),MIN(VLOOKUP(B712,Maßnahmen[#All],5,FALSE),U712*VLOOKUP(B712,Maßnahmen[#All],6,FALSE))),U712),2)</f>
        <v>0</v>
      </c>
      <c r="X712" s="182"/>
      <c r="Y712" s="175"/>
      <c r="Z712" s="20">
        <f t="shared" si="60"/>
        <v>100</v>
      </c>
      <c r="AA712">
        <f t="shared" si="63"/>
        <v>0</v>
      </c>
    </row>
    <row r="713" spans="1:27" ht="21" customHeight="1" x14ac:dyDescent="0.25">
      <c r="A713" s="101"/>
      <c r="B713" s="102"/>
      <c r="C713" s="147" t="str">
        <f>IF($B713="","",VLOOKUP($B713,Maßnahmen[],2,FALSE))</f>
        <v/>
      </c>
      <c r="D713" s="147" t="str">
        <f>IF($B713="","",VLOOKUP($B713,Maßnahmen[],3,FALSE))</f>
        <v/>
      </c>
      <c r="E713" s="147" t="str">
        <f>IF($B713="","",VLOOKUP($B713,Maßnahmen[],4,FALSE))</f>
        <v/>
      </c>
      <c r="F713" s="102"/>
      <c r="G713" s="102"/>
      <c r="H713" s="149"/>
      <c r="I713" s="103"/>
      <c r="J713" s="116" t="str">
        <f t="shared" si="61"/>
        <v/>
      </c>
      <c r="K713" s="89"/>
      <c r="L713" s="93"/>
      <c r="M713" s="90"/>
      <c r="N713" s="104"/>
      <c r="O713" s="105"/>
      <c r="P713" s="81" t="str">
        <f t="shared" si="59"/>
        <v/>
      </c>
      <c r="Q713" s="81" t="str">
        <f t="shared" si="62"/>
        <v/>
      </c>
      <c r="R713" s="95"/>
      <c r="S713" s="95"/>
      <c r="T713" s="130">
        <f>ROUNDDOWN(IF(B713&lt;&gt;"",IF(VLOOKUP(B713,Maßnahmen[#All],5,FALSE)=0,S713*VLOOKUP(B713,Maßnahmen[#All],6,FALSE),MIN(VLOOKUP(B713,Maßnahmen[#All],5,FALSE),S713*VLOOKUP(B713,Maßnahmen[#All],6,FALSE))),S713),2)</f>
        <v>0</v>
      </c>
      <c r="U713" s="137"/>
      <c r="V713" s="104"/>
      <c r="W713" s="139">
        <f>ROUNDDOWN(IF(B713&lt;&gt;"",IF(VLOOKUP(B713,Maßnahmen[#All],5,FALSE)=0,U713*VLOOKUP(B713,Maßnahmen[#All],6,FALSE),MIN(VLOOKUP(B713,Maßnahmen[#All],5,FALSE),U713*VLOOKUP(B713,Maßnahmen[#All],6,FALSE))),U713),2)</f>
        <v>0</v>
      </c>
      <c r="X713" s="182"/>
      <c r="Y713" s="175"/>
      <c r="Z713" s="20">
        <f t="shared" si="60"/>
        <v>100</v>
      </c>
      <c r="AA713">
        <f t="shared" si="63"/>
        <v>0</v>
      </c>
    </row>
    <row r="714" spans="1:27" ht="21" customHeight="1" x14ac:dyDescent="0.25">
      <c r="A714" s="101"/>
      <c r="B714" s="102"/>
      <c r="C714" s="147" t="str">
        <f>IF($B714="","",VLOOKUP($B714,Maßnahmen[],2,FALSE))</f>
        <v/>
      </c>
      <c r="D714" s="147" t="str">
        <f>IF($B714="","",VLOOKUP($B714,Maßnahmen[],3,FALSE))</f>
        <v/>
      </c>
      <c r="E714" s="147" t="str">
        <f>IF($B714="","",VLOOKUP($B714,Maßnahmen[],4,FALSE))</f>
        <v/>
      </c>
      <c r="F714" s="102"/>
      <c r="G714" s="102"/>
      <c r="H714" s="149"/>
      <c r="I714" s="103"/>
      <c r="J714" s="116" t="str">
        <f t="shared" si="61"/>
        <v/>
      </c>
      <c r="K714" s="89"/>
      <c r="L714" s="93"/>
      <c r="M714" s="90"/>
      <c r="N714" s="104"/>
      <c r="O714" s="105"/>
      <c r="P714" s="81" t="str">
        <f t="shared" ref="P714:P777" si="64">IF(M714="","",ROUND(((M714-N714)/Z714*AA714),2))</f>
        <v/>
      </c>
      <c r="Q714" s="81" t="str">
        <f t="shared" si="62"/>
        <v/>
      </c>
      <c r="R714" s="95"/>
      <c r="S714" s="95"/>
      <c r="T714" s="130">
        <f>ROUNDDOWN(IF(B714&lt;&gt;"",IF(VLOOKUP(B714,Maßnahmen[#All],5,FALSE)=0,S714*VLOOKUP(B714,Maßnahmen[#All],6,FALSE),MIN(VLOOKUP(B714,Maßnahmen[#All],5,FALSE),S714*VLOOKUP(B714,Maßnahmen[#All],6,FALSE))),S714),2)</f>
        <v>0</v>
      </c>
      <c r="U714" s="137"/>
      <c r="V714" s="104"/>
      <c r="W714" s="139">
        <f>ROUNDDOWN(IF(B714&lt;&gt;"",IF(VLOOKUP(B714,Maßnahmen[#All],5,FALSE)=0,U714*VLOOKUP(B714,Maßnahmen[#All],6,FALSE),MIN(VLOOKUP(B714,Maßnahmen[#All],5,FALSE),U714*VLOOKUP(B714,Maßnahmen[#All],6,FALSE))),U714),2)</f>
        <v>0</v>
      </c>
      <c r="X714" s="182"/>
      <c r="Y714" s="175"/>
      <c r="Z714" s="20">
        <f t="shared" ref="Z714:Z777" si="65">100+O714</f>
        <v>100</v>
      </c>
      <c r="AA714">
        <f t="shared" si="63"/>
        <v>0</v>
      </c>
    </row>
    <row r="715" spans="1:27" ht="21" customHeight="1" x14ac:dyDescent="0.25">
      <c r="A715" s="101"/>
      <c r="B715" s="102"/>
      <c r="C715" s="147" t="str">
        <f>IF($B715="","",VLOOKUP($B715,Maßnahmen[],2,FALSE))</f>
        <v/>
      </c>
      <c r="D715" s="147" t="str">
        <f>IF($B715="","",VLOOKUP($B715,Maßnahmen[],3,FALSE))</f>
        <v/>
      </c>
      <c r="E715" s="147" t="str">
        <f>IF($B715="","",VLOOKUP($B715,Maßnahmen[],4,FALSE))</f>
        <v/>
      </c>
      <c r="F715" s="102"/>
      <c r="G715" s="102"/>
      <c r="H715" s="149"/>
      <c r="I715" s="103"/>
      <c r="J715" s="116" t="str">
        <f t="shared" si="61"/>
        <v/>
      </c>
      <c r="K715" s="89"/>
      <c r="L715" s="93"/>
      <c r="M715" s="90"/>
      <c r="N715" s="104"/>
      <c r="O715" s="105"/>
      <c r="P715" s="81" t="str">
        <f t="shared" si="64"/>
        <v/>
      </c>
      <c r="Q715" s="81" t="str">
        <f t="shared" si="62"/>
        <v/>
      </c>
      <c r="R715" s="95"/>
      <c r="S715" s="95"/>
      <c r="T715" s="130">
        <f>ROUNDDOWN(IF(B715&lt;&gt;"",IF(VLOOKUP(B715,Maßnahmen[#All],5,FALSE)=0,S715*VLOOKUP(B715,Maßnahmen[#All],6,FALSE),MIN(VLOOKUP(B715,Maßnahmen[#All],5,FALSE),S715*VLOOKUP(B715,Maßnahmen[#All],6,FALSE))),S715),2)</f>
        <v>0</v>
      </c>
      <c r="U715" s="137"/>
      <c r="V715" s="104"/>
      <c r="W715" s="139">
        <f>ROUNDDOWN(IF(B715&lt;&gt;"",IF(VLOOKUP(B715,Maßnahmen[#All],5,FALSE)=0,U715*VLOOKUP(B715,Maßnahmen[#All],6,FALSE),MIN(VLOOKUP(B715,Maßnahmen[#All],5,FALSE),U715*VLOOKUP(B715,Maßnahmen[#All],6,FALSE))),U715),2)</f>
        <v>0</v>
      </c>
      <c r="X715" s="182"/>
      <c r="Y715" s="175"/>
      <c r="Z715" s="20">
        <f t="shared" si="65"/>
        <v>100</v>
      </c>
      <c r="AA715">
        <f t="shared" si="63"/>
        <v>0</v>
      </c>
    </row>
    <row r="716" spans="1:27" ht="21" customHeight="1" x14ac:dyDescent="0.25">
      <c r="A716" s="101"/>
      <c r="B716" s="102"/>
      <c r="C716" s="147" t="str">
        <f>IF($B716="","",VLOOKUP($B716,Maßnahmen[],2,FALSE))</f>
        <v/>
      </c>
      <c r="D716" s="147" t="str">
        <f>IF($B716="","",VLOOKUP($B716,Maßnahmen[],3,FALSE))</f>
        <v/>
      </c>
      <c r="E716" s="147" t="str">
        <f>IF($B716="","",VLOOKUP($B716,Maßnahmen[],4,FALSE))</f>
        <v/>
      </c>
      <c r="F716" s="102"/>
      <c r="G716" s="102"/>
      <c r="H716" s="149"/>
      <c r="I716" s="103"/>
      <c r="J716" s="116" t="str">
        <f t="shared" si="61"/>
        <v/>
      </c>
      <c r="K716" s="89"/>
      <c r="L716" s="93"/>
      <c r="M716" s="90"/>
      <c r="N716" s="104"/>
      <c r="O716" s="105"/>
      <c r="P716" s="81" t="str">
        <f t="shared" si="64"/>
        <v/>
      </c>
      <c r="Q716" s="81" t="str">
        <f t="shared" si="62"/>
        <v/>
      </c>
      <c r="R716" s="95"/>
      <c r="S716" s="95"/>
      <c r="T716" s="130">
        <f>ROUNDDOWN(IF(B716&lt;&gt;"",IF(VLOOKUP(B716,Maßnahmen[#All],5,FALSE)=0,S716*VLOOKUP(B716,Maßnahmen[#All],6,FALSE),MIN(VLOOKUP(B716,Maßnahmen[#All],5,FALSE),S716*VLOOKUP(B716,Maßnahmen[#All],6,FALSE))),S716),2)</f>
        <v>0</v>
      </c>
      <c r="U716" s="137"/>
      <c r="V716" s="104"/>
      <c r="W716" s="139">
        <f>ROUNDDOWN(IF(B716&lt;&gt;"",IF(VLOOKUP(B716,Maßnahmen[#All],5,FALSE)=0,U716*VLOOKUP(B716,Maßnahmen[#All],6,FALSE),MIN(VLOOKUP(B716,Maßnahmen[#All],5,FALSE),U716*VLOOKUP(B716,Maßnahmen[#All],6,FALSE))),U716),2)</f>
        <v>0</v>
      </c>
      <c r="X716" s="182"/>
      <c r="Y716" s="175"/>
      <c r="Z716" s="20">
        <f t="shared" si="65"/>
        <v>100</v>
      </c>
      <c r="AA716">
        <f t="shared" si="63"/>
        <v>0</v>
      </c>
    </row>
    <row r="717" spans="1:27" ht="21" customHeight="1" x14ac:dyDescent="0.25">
      <c r="A717" s="101"/>
      <c r="B717" s="102"/>
      <c r="C717" s="147" t="str">
        <f>IF($B717="","",VLOOKUP($B717,Maßnahmen[],2,FALSE))</f>
        <v/>
      </c>
      <c r="D717" s="147" t="str">
        <f>IF($B717="","",VLOOKUP($B717,Maßnahmen[],3,FALSE))</f>
        <v/>
      </c>
      <c r="E717" s="147" t="str">
        <f>IF($B717="","",VLOOKUP($B717,Maßnahmen[],4,FALSE))</f>
        <v/>
      </c>
      <c r="F717" s="102"/>
      <c r="G717" s="102"/>
      <c r="H717" s="149"/>
      <c r="I717" s="103"/>
      <c r="J717" s="116" t="str">
        <f t="shared" si="61"/>
        <v/>
      </c>
      <c r="K717" s="89"/>
      <c r="L717" s="93"/>
      <c r="M717" s="90"/>
      <c r="N717" s="104"/>
      <c r="O717" s="105"/>
      <c r="P717" s="81" t="str">
        <f t="shared" si="64"/>
        <v/>
      </c>
      <c r="Q717" s="81" t="str">
        <f t="shared" si="62"/>
        <v/>
      </c>
      <c r="R717" s="95"/>
      <c r="S717" s="95"/>
      <c r="T717" s="130">
        <f>ROUNDDOWN(IF(B717&lt;&gt;"",IF(VLOOKUP(B717,Maßnahmen[#All],5,FALSE)=0,S717*VLOOKUP(B717,Maßnahmen[#All],6,FALSE),MIN(VLOOKUP(B717,Maßnahmen[#All],5,FALSE),S717*VLOOKUP(B717,Maßnahmen[#All],6,FALSE))),S717),2)</f>
        <v>0</v>
      </c>
      <c r="U717" s="137"/>
      <c r="V717" s="104"/>
      <c r="W717" s="139">
        <f>ROUNDDOWN(IF(B717&lt;&gt;"",IF(VLOOKUP(B717,Maßnahmen[#All],5,FALSE)=0,U717*VLOOKUP(B717,Maßnahmen[#All],6,FALSE),MIN(VLOOKUP(B717,Maßnahmen[#All],5,FALSE),U717*VLOOKUP(B717,Maßnahmen[#All],6,FALSE))),U717),2)</f>
        <v>0</v>
      </c>
      <c r="X717" s="182"/>
      <c r="Y717" s="175"/>
      <c r="Z717" s="20">
        <f t="shared" si="65"/>
        <v>100</v>
      </c>
      <c r="AA717">
        <f t="shared" si="63"/>
        <v>0</v>
      </c>
    </row>
    <row r="718" spans="1:27" ht="21" customHeight="1" x14ac:dyDescent="0.25">
      <c r="A718" s="101"/>
      <c r="B718" s="102"/>
      <c r="C718" s="147" t="str">
        <f>IF($B718="","",VLOOKUP($B718,Maßnahmen[],2,FALSE))</f>
        <v/>
      </c>
      <c r="D718" s="147" t="str">
        <f>IF($B718="","",VLOOKUP($B718,Maßnahmen[],3,FALSE))</f>
        <v/>
      </c>
      <c r="E718" s="147" t="str">
        <f>IF($B718="","",VLOOKUP($B718,Maßnahmen[],4,FALSE))</f>
        <v/>
      </c>
      <c r="F718" s="102"/>
      <c r="G718" s="102"/>
      <c r="H718" s="149"/>
      <c r="I718" s="103"/>
      <c r="J718" s="116" t="str">
        <f t="shared" si="61"/>
        <v/>
      </c>
      <c r="K718" s="89"/>
      <c r="L718" s="93"/>
      <c r="M718" s="90"/>
      <c r="N718" s="104"/>
      <c r="O718" s="105"/>
      <c r="P718" s="81" t="str">
        <f t="shared" si="64"/>
        <v/>
      </c>
      <c r="Q718" s="81" t="str">
        <f t="shared" si="62"/>
        <v/>
      </c>
      <c r="R718" s="95"/>
      <c r="S718" s="95"/>
      <c r="T718" s="130">
        <f>ROUNDDOWN(IF(B718&lt;&gt;"",IF(VLOOKUP(B718,Maßnahmen[#All],5,FALSE)=0,S718*VLOOKUP(B718,Maßnahmen[#All],6,FALSE),MIN(VLOOKUP(B718,Maßnahmen[#All],5,FALSE),S718*VLOOKUP(B718,Maßnahmen[#All],6,FALSE))),S718),2)</f>
        <v>0</v>
      </c>
      <c r="U718" s="137"/>
      <c r="V718" s="104"/>
      <c r="W718" s="139">
        <f>ROUNDDOWN(IF(B718&lt;&gt;"",IF(VLOOKUP(B718,Maßnahmen[#All],5,FALSE)=0,U718*VLOOKUP(B718,Maßnahmen[#All],6,FALSE),MIN(VLOOKUP(B718,Maßnahmen[#All],5,FALSE),U718*VLOOKUP(B718,Maßnahmen[#All],6,FALSE))),U718),2)</f>
        <v>0</v>
      </c>
      <c r="X718" s="182"/>
      <c r="Y718" s="175"/>
      <c r="Z718" s="20">
        <f t="shared" si="65"/>
        <v>100</v>
      </c>
      <c r="AA718">
        <f t="shared" si="63"/>
        <v>0</v>
      </c>
    </row>
    <row r="719" spans="1:27" ht="21" customHeight="1" x14ac:dyDescent="0.25">
      <c r="A719" s="101"/>
      <c r="B719" s="102"/>
      <c r="C719" s="147" t="str">
        <f>IF($B719="","",VLOOKUP($B719,Maßnahmen[],2,FALSE))</f>
        <v/>
      </c>
      <c r="D719" s="147" t="str">
        <f>IF($B719="","",VLOOKUP($B719,Maßnahmen[],3,FALSE))</f>
        <v/>
      </c>
      <c r="E719" s="147" t="str">
        <f>IF($B719="","",VLOOKUP($B719,Maßnahmen[],4,FALSE))</f>
        <v/>
      </c>
      <c r="F719" s="102"/>
      <c r="G719" s="102"/>
      <c r="H719" s="149"/>
      <c r="I719" s="103"/>
      <c r="J719" s="116" t="str">
        <f t="shared" si="61"/>
        <v/>
      </c>
      <c r="K719" s="89"/>
      <c r="L719" s="93"/>
      <c r="M719" s="90"/>
      <c r="N719" s="104"/>
      <c r="O719" s="105"/>
      <c r="P719" s="81" t="str">
        <f t="shared" si="64"/>
        <v/>
      </c>
      <c r="Q719" s="81" t="str">
        <f t="shared" si="62"/>
        <v/>
      </c>
      <c r="R719" s="95"/>
      <c r="S719" s="95"/>
      <c r="T719" s="130">
        <f>ROUNDDOWN(IF(B719&lt;&gt;"",IF(VLOOKUP(B719,Maßnahmen[#All],5,FALSE)=0,S719*VLOOKUP(B719,Maßnahmen[#All],6,FALSE),MIN(VLOOKUP(B719,Maßnahmen[#All],5,FALSE),S719*VLOOKUP(B719,Maßnahmen[#All],6,FALSE))),S719),2)</f>
        <v>0</v>
      </c>
      <c r="U719" s="137"/>
      <c r="V719" s="104"/>
      <c r="W719" s="139">
        <f>ROUNDDOWN(IF(B719&lt;&gt;"",IF(VLOOKUP(B719,Maßnahmen[#All],5,FALSE)=0,U719*VLOOKUP(B719,Maßnahmen[#All],6,FALSE),MIN(VLOOKUP(B719,Maßnahmen[#All],5,FALSE),U719*VLOOKUP(B719,Maßnahmen[#All],6,FALSE))),U719),2)</f>
        <v>0</v>
      </c>
      <c r="X719" s="182"/>
      <c r="Y719" s="175"/>
      <c r="Z719" s="20">
        <f t="shared" si="65"/>
        <v>100</v>
      </c>
      <c r="AA719">
        <f t="shared" si="63"/>
        <v>0</v>
      </c>
    </row>
    <row r="720" spans="1:27" ht="21" customHeight="1" x14ac:dyDescent="0.25">
      <c r="A720" s="101"/>
      <c r="B720" s="102"/>
      <c r="C720" s="147" t="str">
        <f>IF($B720="","",VLOOKUP($B720,Maßnahmen[],2,FALSE))</f>
        <v/>
      </c>
      <c r="D720" s="147" t="str">
        <f>IF($B720="","",VLOOKUP($B720,Maßnahmen[],3,FALSE))</f>
        <v/>
      </c>
      <c r="E720" s="147" t="str">
        <f>IF($B720="","",VLOOKUP($B720,Maßnahmen[],4,FALSE))</f>
        <v/>
      </c>
      <c r="F720" s="102"/>
      <c r="G720" s="102"/>
      <c r="H720" s="149"/>
      <c r="I720" s="103"/>
      <c r="J720" s="116" t="str">
        <f t="shared" si="61"/>
        <v/>
      </c>
      <c r="K720" s="89"/>
      <c r="L720" s="93"/>
      <c r="M720" s="90"/>
      <c r="N720" s="104"/>
      <c r="O720" s="105"/>
      <c r="P720" s="81" t="str">
        <f t="shared" si="64"/>
        <v/>
      </c>
      <c r="Q720" s="81" t="str">
        <f t="shared" si="62"/>
        <v/>
      </c>
      <c r="R720" s="95"/>
      <c r="S720" s="95"/>
      <c r="T720" s="130">
        <f>ROUNDDOWN(IF(B720&lt;&gt;"",IF(VLOOKUP(B720,Maßnahmen[#All],5,FALSE)=0,S720*VLOOKUP(B720,Maßnahmen[#All],6,FALSE),MIN(VLOOKUP(B720,Maßnahmen[#All],5,FALSE),S720*VLOOKUP(B720,Maßnahmen[#All],6,FALSE))),S720),2)</f>
        <v>0</v>
      </c>
      <c r="U720" s="137"/>
      <c r="V720" s="104"/>
      <c r="W720" s="139">
        <f>ROUNDDOWN(IF(B720&lt;&gt;"",IF(VLOOKUP(B720,Maßnahmen[#All],5,FALSE)=0,U720*VLOOKUP(B720,Maßnahmen[#All],6,FALSE),MIN(VLOOKUP(B720,Maßnahmen[#All],5,FALSE),U720*VLOOKUP(B720,Maßnahmen[#All],6,FALSE))),U720),2)</f>
        <v>0</v>
      </c>
      <c r="X720" s="182"/>
      <c r="Y720" s="175"/>
      <c r="Z720" s="20">
        <f t="shared" si="65"/>
        <v>100</v>
      </c>
      <c r="AA720">
        <f t="shared" si="63"/>
        <v>0</v>
      </c>
    </row>
    <row r="721" spans="1:27" ht="21" customHeight="1" x14ac:dyDescent="0.25">
      <c r="A721" s="101"/>
      <c r="B721" s="102"/>
      <c r="C721" s="147" t="str">
        <f>IF($B721="","",VLOOKUP($B721,Maßnahmen[],2,FALSE))</f>
        <v/>
      </c>
      <c r="D721" s="147" t="str">
        <f>IF($B721="","",VLOOKUP($B721,Maßnahmen[],3,FALSE))</f>
        <v/>
      </c>
      <c r="E721" s="147" t="str">
        <f>IF($B721="","",VLOOKUP($B721,Maßnahmen[],4,FALSE))</f>
        <v/>
      </c>
      <c r="F721" s="102"/>
      <c r="G721" s="102"/>
      <c r="H721" s="149"/>
      <c r="I721" s="103"/>
      <c r="J721" s="116" t="str">
        <f t="shared" si="61"/>
        <v/>
      </c>
      <c r="K721" s="89"/>
      <c r="L721" s="93"/>
      <c r="M721" s="90"/>
      <c r="N721" s="104"/>
      <c r="O721" s="105"/>
      <c r="P721" s="81" t="str">
        <f t="shared" si="64"/>
        <v/>
      </c>
      <c r="Q721" s="81" t="str">
        <f t="shared" si="62"/>
        <v/>
      </c>
      <c r="R721" s="95"/>
      <c r="S721" s="95"/>
      <c r="T721" s="130">
        <f>ROUNDDOWN(IF(B721&lt;&gt;"",IF(VLOOKUP(B721,Maßnahmen[#All],5,FALSE)=0,S721*VLOOKUP(B721,Maßnahmen[#All],6,FALSE),MIN(VLOOKUP(B721,Maßnahmen[#All],5,FALSE),S721*VLOOKUP(B721,Maßnahmen[#All],6,FALSE))),S721),2)</f>
        <v>0</v>
      </c>
      <c r="U721" s="137"/>
      <c r="V721" s="104"/>
      <c r="W721" s="139">
        <f>ROUNDDOWN(IF(B721&lt;&gt;"",IF(VLOOKUP(B721,Maßnahmen[#All],5,FALSE)=0,U721*VLOOKUP(B721,Maßnahmen[#All],6,FALSE),MIN(VLOOKUP(B721,Maßnahmen[#All],5,FALSE),U721*VLOOKUP(B721,Maßnahmen[#All],6,FALSE))),U721),2)</f>
        <v>0</v>
      </c>
      <c r="X721" s="182"/>
      <c r="Y721" s="175"/>
      <c r="Z721" s="20">
        <f t="shared" si="65"/>
        <v>100</v>
      </c>
      <c r="AA721">
        <f t="shared" si="63"/>
        <v>0</v>
      </c>
    </row>
    <row r="722" spans="1:27" ht="21" customHeight="1" x14ac:dyDescent="0.25">
      <c r="A722" s="101"/>
      <c r="B722" s="102"/>
      <c r="C722" s="147" t="str">
        <f>IF($B722="","",VLOOKUP($B722,Maßnahmen[],2,FALSE))</f>
        <v/>
      </c>
      <c r="D722" s="147" t="str">
        <f>IF($B722="","",VLOOKUP($B722,Maßnahmen[],3,FALSE))</f>
        <v/>
      </c>
      <c r="E722" s="147" t="str">
        <f>IF($B722="","",VLOOKUP($B722,Maßnahmen[],4,FALSE))</f>
        <v/>
      </c>
      <c r="F722" s="102"/>
      <c r="G722" s="102"/>
      <c r="H722" s="149"/>
      <c r="I722" s="103"/>
      <c r="J722" s="116" t="str">
        <f t="shared" si="61"/>
        <v/>
      </c>
      <c r="K722" s="89"/>
      <c r="L722" s="93"/>
      <c r="M722" s="90"/>
      <c r="N722" s="104"/>
      <c r="O722" s="105"/>
      <c r="P722" s="81" t="str">
        <f t="shared" si="64"/>
        <v/>
      </c>
      <c r="Q722" s="81" t="str">
        <f t="shared" si="62"/>
        <v/>
      </c>
      <c r="R722" s="95"/>
      <c r="S722" s="95"/>
      <c r="T722" s="130">
        <f>ROUNDDOWN(IF(B722&lt;&gt;"",IF(VLOOKUP(B722,Maßnahmen[#All],5,FALSE)=0,S722*VLOOKUP(B722,Maßnahmen[#All],6,FALSE),MIN(VLOOKUP(B722,Maßnahmen[#All],5,FALSE),S722*VLOOKUP(B722,Maßnahmen[#All],6,FALSE))),S722),2)</f>
        <v>0</v>
      </c>
      <c r="U722" s="137"/>
      <c r="V722" s="104"/>
      <c r="W722" s="139">
        <f>ROUNDDOWN(IF(B722&lt;&gt;"",IF(VLOOKUP(B722,Maßnahmen[#All],5,FALSE)=0,U722*VLOOKUP(B722,Maßnahmen[#All],6,FALSE),MIN(VLOOKUP(B722,Maßnahmen[#All],5,FALSE),U722*VLOOKUP(B722,Maßnahmen[#All],6,FALSE))),U722),2)</f>
        <v>0</v>
      </c>
      <c r="X722" s="182"/>
      <c r="Y722" s="175"/>
      <c r="Z722" s="20">
        <f t="shared" si="65"/>
        <v>100</v>
      </c>
      <c r="AA722">
        <f t="shared" si="63"/>
        <v>0</v>
      </c>
    </row>
    <row r="723" spans="1:27" ht="21" customHeight="1" x14ac:dyDescent="0.25">
      <c r="A723" s="101"/>
      <c r="B723" s="102"/>
      <c r="C723" s="147" t="str">
        <f>IF($B723="","",VLOOKUP($B723,Maßnahmen[],2,FALSE))</f>
        <v/>
      </c>
      <c r="D723" s="147" t="str">
        <f>IF($B723="","",VLOOKUP($B723,Maßnahmen[],3,FALSE))</f>
        <v/>
      </c>
      <c r="E723" s="147" t="str">
        <f>IF($B723="","",VLOOKUP($B723,Maßnahmen[],4,FALSE))</f>
        <v/>
      </c>
      <c r="F723" s="102"/>
      <c r="G723" s="102"/>
      <c r="H723" s="149"/>
      <c r="I723" s="103"/>
      <c r="J723" s="116" t="str">
        <f t="shared" si="61"/>
        <v/>
      </c>
      <c r="K723" s="89"/>
      <c r="L723" s="93"/>
      <c r="M723" s="90"/>
      <c r="N723" s="104"/>
      <c r="O723" s="105"/>
      <c r="P723" s="81" t="str">
        <f t="shared" si="64"/>
        <v/>
      </c>
      <c r="Q723" s="81" t="str">
        <f t="shared" si="62"/>
        <v/>
      </c>
      <c r="R723" s="95"/>
      <c r="S723" s="95"/>
      <c r="T723" s="130">
        <f>ROUNDDOWN(IF(B723&lt;&gt;"",IF(VLOOKUP(B723,Maßnahmen[#All],5,FALSE)=0,S723*VLOOKUP(B723,Maßnahmen[#All],6,FALSE),MIN(VLOOKUP(B723,Maßnahmen[#All],5,FALSE),S723*VLOOKUP(B723,Maßnahmen[#All],6,FALSE))),S723),2)</f>
        <v>0</v>
      </c>
      <c r="U723" s="137"/>
      <c r="V723" s="104"/>
      <c r="W723" s="139">
        <f>ROUNDDOWN(IF(B723&lt;&gt;"",IF(VLOOKUP(B723,Maßnahmen[#All],5,FALSE)=0,U723*VLOOKUP(B723,Maßnahmen[#All],6,FALSE),MIN(VLOOKUP(B723,Maßnahmen[#All],5,FALSE),U723*VLOOKUP(B723,Maßnahmen[#All],6,FALSE))),U723),2)</f>
        <v>0</v>
      </c>
      <c r="X723" s="182"/>
      <c r="Y723" s="175"/>
      <c r="Z723" s="20">
        <f t="shared" si="65"/>
        <v>100</v>
      </c>
      <c r="AA723">
        <f t="shared" si="63"/>
        <v>0</v>
      </c>
    </row>
    <row r="724" spans="1:27" ht="21" customHeight="1" x14ac:dyDescent="0.25">
      <c r="A724" s="101"/>
      <c r="B724" s="102"/>
      <c r="C724" s="147" t="str">
        <f>IF($B724="","",VLOOKUP($B724,Maßnahmen[],2,FALSE))</f>
        <v/>
      </c>
      <c r="D724" s="147" t="str">
        <f>IF($B724="","",VLOOKUP($B724,Maßnahmen[],3,FALSE))</f>
        <v/>
      </c>
      <c r="E724" s="147" t="str">
        <f>IF($B724="","",VLOOKUP($B724,Maßnahmen[],4,FALSE))</f>
        <v/>
      </c>
      <c r="F724" s="102"/>
      <c r="G724" s="102"/>
      <c r="H724" s="149"/>
      <c r="I724" s="103"/>
      <c r="J724" s="116" t="str">
        <f t="shared" si="61"/>
        <v/>
      </c>
      <c r="K724" s="89"/>
      <c r="L724" s="93"/>
      <c r="M724" s="90"/>
      <c r="N724" s="104"/>
      <c r="O724" s="105"/>
      <c r="P724" s="81" t="str">
        <f t="shared" si="64"/>
        <v/>
      </c>
      <c r="Q724" s="81" t="str">
        <f t="shared" si="62"/>
        <v/>
      </c>
      <c r="R724" s="95"/>
      <c r="S724" s="95"/>
      <c r="T724" s="130">
        <f>ROUNDDOWN(IF(B724&lt;&gt;"",IF(VLOOKUP(B724,Maßnahmen[#All],5,FALSE)=0,S724*VLOOKUP(B724,Maßnahmen[#All],6,FALSE),MIN(VLOOKUP(B724,Maßnahmen[#All],5,FALSE),S724*VLOOKUP(B724,Maßnahmen[#All],6,FALSE))),S724),2)</f>
        <v>0</v>
      </c>
      <c r="U724" s="137"/>
      <c r="V724" s="104"/>
      <c r="W724" s="139">
        <f>ROUNDDOWN(IF(B724&lt;&gt;"",IF(VLOOKUP(B724,Maßnahmen[#All],5,FALSE)=0,U724*VLOOKUP(B724,Maßnahmen[#All],6,FALSE),MIN(VLOOKUP(B724,Maßnahmen[#All],5,FALSE),U724*VLOOKUP(B724,Maßnahmen[#All],6,FALSE))),U724),2)</f>
        <v>0</v>
      </c>
      <c r="X724" s="182"/>
      <c r="Y724" s="175"/>
      <c r="Z724" s="20">
        <f t="shared" si="65"/>
        <v>100</v>
      </c>
      <c r="AA724">
        <f t="shared" si="63"/>
        <v>0</v>
      </c>
    </row>
    <row r="725" spans="1:27" ht="21" customHeight="1" x14ac:dyDescent="0.25">
      <c r="A725" s="101"/>
      <c r="B725" s="102"/>
      <c r="C725" s="147" t="str">
        <f>IF($B725="","",VLOOKUP($B725,Maßnahmen[],2,FALSE))</f>
        <v/>
      </c>
      <c r="D725" s="147" t="str">
        <f>IF($B725="","",VLOOKUP($B725,Maßnahmen[],3,FALSE))</f>
        <v/>
      </c>
      <c r="E725" s="147" t="str">
        <f>IF($B725="","",VLOOKUP($B725,Maßnahmen[],4,FALSE))</f>
        <v/>
      </c>
      <c r="F725" s="102"/>
      <c r="G725" s="102"/>
      <c r="H725" s="149"/>
      <c r="I725" s="103"/>
      <c r="J725" s="116" t="str">
        <f t="shared" si="61"/>
        <v/>
      </c>
      <c r="K725" s="89"/>
      <c r="L725" s="93"/>
      <c r="M725" s="90"/>
      <c r="N725" s="104"/>
      <c r="O725" s="105"/>
      <c r="P725" s="81" t="str">
        <f t="shared" si="64"/>
        <v/>
      </c>
      <c r="Q725" s="81" t="str">
        <f t="shared" si="62"/>
        <v/>
      </c>
      <c r="R725" s="95"/>
      <c r="S725" s="95"/>
      <c r="T725" s="130">
        <f>ROUNDDOWN(IF(B725&lt;&gt;"",IF(VLOOKUP(B725,Maßnahmen[#All],5,FALSE)=0,S725*VLOOKUP(B725,Maßnahmen[#All],6,FALSE),MIN(VLOOKUP(B725,Maßnahmen[#All],5,FALSE),S725*VLOOKUP(B725,Maßnahmen[#All],6,FALSE))),S725),2)</f>
        <v>0</v>
      </c>
      <c r="U725" s="137"/>
      <c r="V725" s="104"/>
      <c r="W725" s="139">
        <f>ROUNDDOWN(IF(B725&lt;&gt;"",IF(VLOOKUP(B725,Maßnahmen[#All],5,FALSE)=0,U725*VLOOKUP(B725,Maßnahmen[#All],6,FALSE),MIN(VLOOKUP(B725,Maßnahmen[#All],5,FALSE),U725*VLOOKUP(B725,Maßnahmen[#All],6,FALSE))),U725),2)</f>
        <v>0</v>
      </c>
      <c r="X725" s="182"/>
      <c r="Y725" s="175"/>
      <c r="Z725" s="20">
        <f t="shared" si="65"/>
        <v>100</v>
      </c>
      <c r="AA725">
        <f t="shared" si="63"/>
        <v>0</v>
      </c>
    </row>
    <row r="726" spans="1:27" ht="21" customHeight="1" x14ac:dyDescent="0.25">
      <c r="A726" s="101"/>
      <c r="B726" s="102"/>
      <c r="C726" s="147" t="str">
        <f>IF($B726="","",VLOOKUP($B726,Maßnahmen[],2,FALSE))</f>
        <v/>
      </c>
      <c r="D726" s="147" t="str">
        <f>IF($B726="","",VLOOKUP($B726,Maßnahmen[],3,FALSE))</f>
        <v/>
      </c>
      <c r="E726" s="147" t="str">
        <f>IF($B726="","",VLOOKUP($B726,Maßnahmen[],4,FALSE))</f>
        <v/>
      </c>
      <c r="F726" s="102"/>
      <c r="G726" s="102"/>
      <c r="H726" s="149"/>
      <c r="I726" s="103"/>
      <c r="J726" s="116" t="str">
        <f t="shared" si="61"/>
        <v/>
      </c>
      <c r="K726" s="89"/>
      <c r="L726" s="93"/>
      <c r="M726" s="90"/>
      <c r="N726" s="104"/>
      <c r="O726" s="105"/>
      <c r="P726" s="81" t="str">
        <f t="shared" si="64"/>
        <v/>
      </c>
      <c r="Q726" s="81" t="str">
        <f t="shared" si="62"/>
        <v/>
      </c>
      <c r="R726" s="95"/>
      <c r="S726" s="95"/>
      <c r="T726" s="130">
        <f>ROUNDDOWN(IF(B726&lt;&gt;"",IF(VLOOKUP(B726,Maßnahmen[#All],5,FALSE)=0,S726*VLOOKUP(B726,Maßnahmen[#All],6,FALSE),MIN(VLOOKUP(B726,Maßnahmen[#All],5,FALSE),S726*VLOOKUP(B726,Maßnahmen[#All],6,FALSE))),S726),2)</f>
        <v>0</v>
      </c>
      <c r="U726" s="137"/>
      <c r="V726" s="104"/>
      <c r="W726" s="139">
        <f>ROUNDDOWN(IF(B726&lt;&gt;"",IF(VLOOKUP(B726,Maßnahmen[#All],5,FALSE)=0,U726*VLOOKUP(B726,Maßnahmen[#All],6,FALSE),MIN(VLOOKUP(B726,Maßnahmen[#All],5,FALSE),U726*VLOOKUP(B726,Maßnahmen[#All],6,FALSE))),U726),2)</f>
        <v>0</v>
      </c>
      <c r="X726" s="182"/>
      <c r="Y726" s="175"/>
      <c r="Z726" s="20">
        <f t="shared" si="65"/>
        <v>100</v>
      </c>
      <c r="AA726">
        <f t="shared" si="63"/>
        <v>0</v>
      </c>
    </row>
    <row r="727" spans="1:27" ht="21" customHeight="1" x14ac:dyDescent="0.25">
      <c r="A727" s="101"/>
      <c r="B727" s="102"/>
      <c r="C727" s="147" t="str">
        <f>IF($B727="","",VLOOKUP($B727,Maßnahmen[],2,FALSE))</f>
        <v/>
      </c>
      <c r="D727" s="147" t="str">
        <f>IF($B727="","",VLOOKUP($B727,Maßnahmen[],3,FALSE))</f>
        <v/>
      </c>
      <c r="E727" s="147" t="str">
        <f>IF($B727="","",VLOOKUP($B727,Maßnahmen[],4,FALSE))</f>
        <v/>
      </c>
      <c r="F727" s="102"/>
      <c r="G727" s="102"/>
      <c r="H727" s="149"/>
      <c r="I727" s="103"/>
      <c r="J727" s="116" t="str">
        <f t="shared" si="61"/>
        <v/>
      </c>
      <c r="K727" s="89"/>
      <c r="L727" s="93"/>
      <c r="M727" s="90"/>
      <c r="N727" s="104"/>
      <c r="O727" s="105"/>
      <c r="P727" s="81" t="str">
        <f t="shared" si="64"/>
        <v/>
      </c>
      <c r="Q727" s="81" t="str">
        <f t="shared" si="62"/>
        <v/>
      </c>
      <c r="R727" s="95"/>
      <c r="S727" s="95"/>
      <c r="T727" s="130">
        <f>ROUNDDOWN(IF(B727&lt;&gt;"",IF(VLOOKUP(B727,Maßnahmen[#All],5,FALSE)=0,S727*VLOOKUP(B727,Maßnahmen[#All],6,FALSE),MIN(VLOOKUP(B727,Maßnahmen[#All],5,FALSE),S727*VLOOKUP(B727,Maßnahmen[#All],6,FALSE))),S727),2)</f>
        <v>0</v>
      </c>
      <c r="U727" s="137"/>
      <c r="V727" s="104"/>
      <c r="W727" s="139">
        <f>ROUNDDOWN(IF(B727&lt;&gt;"",IF(VLOOKUP(B727,Maßnahmen[#All],5,FALSE)=0,U727*VLOOKUP(B727,Maßnahmen[#All],6,FALSE),MIN(VLOOKUP(B727,Maßnahmen[#All],5,FALSE),U727*VLOOKUP(B727,Maßnahmen[#All],6,FALSE))),U727),2)</f>
        <v>0</v>
      </c>
      <c r="X727" s="182"/>
      <c r="Y727" s="175"/>
      <c r="Z727" s="20">
        <f t="shared" si="65"/>
        <v>100</v>
      </c>
      <c r="AA727">
        <f t="shared" si="63"/>
        <v>0</v>
      </c>
    </row>
    <row r="728" spans="1:27" ht="21" customHeight="1" x14ac:dyDescent="0.25">
      <c r="A728" s="101"/>
      <c r="B728" s="102"/>
      <c r="C728" s="147" t="str">
        <f>IF($B728="","",VLOOKUP($B728,Maßnahmen[],2,FALSE))</f>
        <v/>
      </c>
      <c r="D728" s="147" t="str">
        <f>IF($B728="","",VLOOKUP($B728,Maßnahmen[],3,FALSE))</f>
        <v/>
      </c>
      <c r="E728" s="147" t="str">
        <f>IF($B728="","",VLOOKUP($B728,Maßnahmen[],4,FALSE))</f>
        <v/>
      </c>
      <c r="F728" s="102"/>
      <c r="G728" s="102"/>
      <c r="H728" s="149"/>
      <c r="I728" s="103"/>
      <c r="J728" s="116" t="str">
        <f t="shared" si="61"/>
        <v/>
      </c>
      <c r="K728" s="89"/>
      <c r="L728" s="93"/>
      <c r="M728" s="90"/>
      <c r="N728" s="104"/>
      <c r="O728" s="105"/>
      <c r="P728" s="81" t="str">
        <f t="shared" si="64"/>
        <v/>
      </c>
      <c r="Q728" s="81" t="str">
        <f t="shared" si="62"/>
        <v/>
      </c>
      <c r="R728" s="95"/>
      <c r="S728" s="95"/>
      <c r="T728" s="130">
        <f>ROUNDDOWN(IF(B728&lt;&gt;"",IF(VLOOKUP(B728,Maßnahmen[#All],5,FALSE)=0,S728*VLOOKUP(B728,Maßnahmen[#All],6,FALSE),MIN(VLOOKUP(B728,Maßnahmen[#All],5,FALSE),S728*VLOOKUP(B728,Maßnahmen[#All],6,FALSE))),S728),2)</f>
        <v>0</v>
      </c>
      <c r="U728" s="137"/>
      <c r="V728" s="104"/>
      <c r="W728" s="139">
        <f>ROUNDDOWN(IF(B728&lt;&gt;"",IF(VLOOKUP(B728,Maßnahmen[#All],5,FALSE)=0,U728*VLOOKUP(B728,Maßnahmen[#All],6,FALSE),MIN(VLOOKUP(B728,Maßnahmen[#All],5,FALSE),U728*VLOOKUP(B728,Maßnahmen[#All],6,FALSE))),U728),2)</f>
        <v>0</v>
      </c>
      <c r="X728" s="182"/>
      <c r="Y728" s="175"/>
      <c r="Z728" s="20">
        <f t="shared" si="65"/>
        <v>100</v>
      </c>
      <c r="AA728">
        <f t="shared" si="63"/>
        <v>0</v>
      </c>
    </row>
    <row r="729" spans="1:27" ht="21" customHeight="1" x14ac:dyDescent="0.25">
      <c r="A729" s="101"/>
      <c r="B729" s="102"/>
      <c r="C729" s="147" t="str">
        <f>IF($B729="","",VLOOKUP($B729,Maßnahmen[],2,FALSE))</f>
        <v/>
      </c>
      <c r="D729" s="147" t="str">
        <f>IF($B729="","",VLOOKUP($B729,Maßnahmen[],3,FALSE))</f>
        <v/>
      </c>
      <c r="E729" s="147" t="str">
        <f>IF($B729="","",VLOOKUP($B729,Maßnahmen[],4,FALSE))</f>
        <v/>
      </c>
      <c r="F729" s="102"/>
      <c r="G729" s="102"/>
      <c r="H729" s="149"/>
      <c r="I729" s="103"/>
      <c r="J729" s="116" t="str">
        <f t="shared" si="61"/>
        <v/>
      </c>
      <c r="K729" s="89"/>
      <c r="L729" s="93"/>
      <c r="M729" s="90"/>
      <c r="N729" s="104"/>
      <c r="O729" s="105"/>
      <c r="P729" s="81" t="str">
        <f t="shared" si="64"/>
        <v/>
      </c>
      <c r="Q729" s="81" t="str">
        <f t="shared" si="62"/>
        <v/>
      </c>
      <c r="R729" s="95"/>
      <c r="S729" s="95"/>
      <c r="T729" s="130">
        <f>ROUNDDOWN(IF(B729&lt;&gt;"",IF(VLOOKUP(B729,Maßnahmen[#All],5,FALSE)=0,S729*VLOOKUP(B729,Maßnahmen[#All],6,FALSE),MIN(VLOOKUP(B729,Maßnahmen[#All],5,FALSE),S729*VLOOKUP(B729,Maßnahmen[#All],6,FALSE))),S729),2)</f>
        <v>0</v>
      </c>
      <c r="U729" s="137"/>
      <c r="V729" s="104"/>
      <c r="W729" s="139">
        <f>ROUNDDOWN(IF(B729&lt;&gt;"",IF(VLOOKUP(B729,Maßnahmen[#All],5,FALSE)=0,U729*VLOOKUP(B729,Maßnahmen[#All],6,FALSE),MIN(VLOOKUP(B729,Maßnahmen[#All],5,FALSE),U729*VLOOKUP(B729,Maßnahmen[#All],6,FALSE))),U729),2)</f>
        <v>0</v>
      </c>
      <c r="X729" s="182"/>
      <c r="Y729" s="175"/>
      <c r="Z729" s="20">
        <f t="shared" si="65"/>
        <v>100</v>
      </c>
      <c r="AA729">
        <f t="shared" si="63"/>
        <v>0</v>
      </c>
    </row>
    <row r="730" spans="1:27" ht="21" customHeight="1" x14ac:dyDescent="0.25">
      <c r="A730" s="101"/>
      <c r="B730" s="102"/>
      <c r="C730" s="147" t="str">
        <f>IF($B730="","",VLOOKUP($B730,Maßnahmen[],2,FALSE))</f>
        <v/>
      </c>
      <c r="D730" s="147" t="str">
        <f>IF($B730="","",VLOOKUP($B730,Maßnahmen[],3,FALSE))</f>
        <v/>
      </c>
      <c r="E730" s="147" t="str">
        <f>IF($B730="","",VLOOKUP($B730,Maßnahmen[],4,FALSE))</f>
        <v/>
      </c>
      <c r="F730" s="102"/>
      <c r="G730" s="102"/>
      <c r="H730" s="149"/>
      <c r="I730" s="103"/>
      <c r="J730" s="116" t="str">
        <f t="shared" si="61"/>
        <v/>
      </c>
      <c r="K730" s="89"/>
      <c r="L730" s="93"/>
      <c r="M730" s="90"/>
      <c r="N730" s="104"/>
      <c r="O730" s="105"/>
      <c r="P730" s="81" t="str">
        <f t="shared" si="64"/>
        <v/>
      </c>
      <c r="Q730" s="81" t="str">
        <f t="shared" si="62"/>
        <v/>
      </c>
      <c r="R730" s="95"/>
      <c r="S730" s="95"/>
      <c r="T730" s="130">
        <f>ROUNDDOWN(IF(B730&lt;&gt;"",IF(VLOOKUP(B730,Maßnahmen[#All],5,FALSE)=0,S730*VLOOKUP(B730,Maßnahmen[#All],6,FALSE),MIN(VLOOKUP(B730,Maßnahmen[#All],5,FALSE),S730*VLOOKUP(B730,Maßnahmen[#All],6,FALSE))),S730),2)</f>
        <v>0</v>
      </c>
      <c r="U730" s="137"/>
      <c r="V730" s="104"/>
      <c r="W730" s="139">
        <f>ROUNDDOWN(IF(B730&lt;&gt;"",IF(VLOOKUP(B730,Maßnahmen[#All],5,FALSE)=0,U730*VLOOKUP(B730,Maßnahmen[#All],6,FALSE),MIN(VLOOKUP(B730,Maßnahmen[#All],5,FALSE),U730*VLOOKUP(B730,Maßnahmen[#All],6,FALSE))),U730),2)</f>
        <v>0</v>
      </c>
      <c r="X730" s="182"/>
      <c r="Y730" s="175"/>
      <c r="Z730" s="20">
        <f t="shared" si="65"/>
        <v>100</v>
      </c>
      <c r="AA730">
        <f t="shared" si="63"/>
        <v>0</v>
      </c>
    </row>
    <row r="731" spans="1:27" ht="21" customHeight="1" x14ac:dyDescent="0.25">
      <c r="A731" s="101"/>
      <c r="B731" s="102"/>
      <c r="C731" s="147" t="str">
        <f>IF($B731="","",VLOOKUP($B731,Maßnahmen[],2,FALSE))</f>
        <v/>
      </c>
      <c r="D731" s="147" t="str">
        <f>IF($B731="","",VLOOKUP($B731,Maßnahmen[],3,FALSE))</f>
        <v/>
      </c>
      <c r="E731" s="147" t="str">
        <f>IF($B731="","",VLOOKUP($B731,Maßnahmen[],4,FALSE))</f>
        <v/>
      </c>
      <c r="F731" s="102"/>
      <c r="G731" s="102"/>
      <c r="H731" s="149"/>
      <c r="I731" s="103"/>
      <c r="J731" s="116" t="str">
        <f t="shared" si="61"/>
        <v/>
      </c>
      <c r="K731" s="89"/>
      <c r="L731" s="93"/>
      <c r="M731" s="90"/>
      <c r="N731" s="104"/>
      <c r="O731" s="105"/>
      <c r="P731" s="81" t="str">
        <f t="shared" si="64"/>
        <v/>
      </c>
      <c r="Q731" s="81" t="str">
        <f t="shared" si="62"/>
        <v/>
      </c>
      <c r="R731" s="95"/>
      <c r="S731" s="95"/>
      <c r="T731" s="130">
        <f>ROUNDDOWN(IF(B731&lt;&gt;"",IF(VLOOKUP(B731,Maßnahmen[#All],5,FALSE)=0,S731*VLOOKUP(B731,Maßnahmen[#All],6,FALSE),MIN(VLOOKUP(B731,Maßnahmen[#All],5,FALSE),S731*VLOOKUP(B731,Maßnahmen[#All],6,FALSE))),S731),2)</f>
        <v>0</v>
      </c>
      <c r="U731" s="137"/>
      <c r="V731" s="104"/>
      <c r="W731" s="139">
        <f>ROUNDDOWN(IF(B731&lt;&gt;"",IF(VLOOKUP(B731,Maßnahmen[#All],5,FALSE)=0,U731*VLOOKUP(B731,Maßnahmen[#All],6,FALSE),MIN(VLOOKUP(B731,Maßnahmen[#All],5,FALSE),U731*VLOOKUP(B731,Maßnahmen[#All],6,FALSE))),U731),2)</f>
        <v>0</v>
      </c>
      <c r="X731" s="182"/>
      <c r="Y731" s="175"/>
      <c r="Z731" s="20">
        <f t="shared" si="65"/>
        <v>100</v>
      </c>
      <c r="AA731">
        <f t="shared" si="63"/>
        <v>0</v>
      </c>
    </row>
    <row r="732" spans="1:27" ht="21" customHeight="1" x14ac:dyDescent="0.25">
      <c r="A732" s="101"/>
      <c r="B732" s="102"/>
      <c r="C732" s="147" t="str">
        <f>IF($B732="","",VLOOKUP($B732,Maßnahmen[],2,FALSE))</f>
        <v/>
      </c>
      <c r="D732" s="147" t="str">
        <f>IF($B732="","",VLOOKUP($B732,Maßnahmen[],3,FALSE))</f>
        <v/>
      </c>
      <c r="E732" s="147" t="str">
        <f>IF($B732="","",VLOOKUP($B732,Maßnahmen[],4,FALSE))</f>
        <v/>
      </c>
      <c r="F732" s="102"/>
      <c r="G732" s="102"/>
      <c r="H732" s="149"/>
      <c r="I732" s="103"/>
      <c r="J732" s="116" t="str">
        <f t="shared" si="61"/>
        <v/>
      </c>
      <c r="K732" s="89"/>
      <c r="L732" s="93"/>
      <c r="M732" s="90"/>
      <c r="N732" s="104"/>
      <c r="O732" s="105"/>
      <c r="P732" s="81" t="str">
        <f t="shared" si="64"/>
        <v/>
      </c>
      <c r="Q732" s="81" t="str">
        <f t="shared" si="62"/>
        <v/>
      </c>
      <c r="R732" s="95"/>
      <c r="S732" s="95"/>
      <c r="T732" s="130">
        <f>ROUNDDOWN(IF(B732&lt;&gt;"",IF(VLOOKUP(B732,Maßnahmen[#All],5,FALSE)=0,S732*VLOOKUP(B732,Maßnahmen[#All],6,FALSE),MIN(VLOOKUP(B732,Maßnahmen[#All],5,FALSE),S732*VLOOKUP(B732,Maßnahmen[#All],6,FALSE))),S732),2)</f>
        <v>0</v>
      </c>
      <c r="U732" s="137"/>
      <c r="V732" s="104"/>
      <c r="W732" s="139">
        <f>ROUNDDOWN(IF(B732&lt;&gt;"",IF(VLOOKUP(B732,Maßnahmen[#All],5,FALSE)=0,U732*VLOOKUP(B732,Maßnahmen[#All],6,FALSE),MIN(VLOOKUP(B732,Maßnahmen[#All],5,FALSE),U732*VLOOKUP(B732,Maßnahmen[#All],6,FALSE))),U732),2)</f>
        <v>0</v>
      </c>
      <c r="X732" s="182"/>
      <c r="Y732" s="175"/>
      <c r="Z732" s="20">
        <f t="shared" si="65"/>
        <v>100</v>
      </c>
      <c r="AA732">
        <f t="shared" si="63"/>
        <v>0</v>
      </c>
    </row>
    <row r="733" spans="1:27" ht="21" customHeight="1" x14ac:dyDescent="0.25">
      <c r="A733" s="101"/>
      <c r="B733" s="102"/>
      <c r="C733" s="147" t="str">
        <f>IF($B733="","",VLOOKUP($B733,Maßnahmen[],2,FALSE))</f>
        <v/>
      </c>
      <c r="D733" s="147" t="str">
        <f>IF($B733="","",VLOOKUP($B733,Maßnahmen[],3,FALSE))</f>
        <v/>
      </c>
      <c r="E733" s="147" t="str">
        <f>IF($B733="","",VLOOKUP($B733,Maßnahmen[],4,FALSE))</f>
        <v/>
      </c>
      <c r="F733" s="102"/>
      <c r="G733" s="102"/>
      <c r="H733" s="149"/>
      <c r="I733" s="103"/>
      <c r="J733" s="116" t="str">
        <f t="shared" si="61"/>
        <v/>
      </c>
      <c r="K733" s="89"/>
      <c r="L733" s="93"/>
      <c r="M733" s="90"/>
      <c r="N733" s="104"/>
      <c r="O733" s="105"/>
      <c r="P733" s="81" t="str">
        <f t="shared" si="64"/>
        <v/>
      </c>
      <c r="Q733" s="81" t="str">
        <f t="shared" si="62"/>
        <v/>
      </c>
      <c r="R733" s="95"/>
      <c r="S733" s="95"/>
      <c r="T733" s="130">
        <f>ROUNDDOWN(IF(B733&lt;&gt;"",IF(VLOOKUP(B733,Maßnahmen[#All],5,FALSE)=0,S733*VLOOKUP(B733,Maßnahmen[#All],6,FALSE),MIN(VLOOKUP(B733,Maßnahmen[#All],5,FALSE),S733*VLOOKUP(B733,Maßnahmen[#All],6,FALSE))),S733),2)</f>
        <v>0</v>
      </c>
      <c r="U733" s="137"/>
      <c r="V733" s="104"/>
      <c r="W733" s="139">
        <f>ROUNDDOWN(IF(B733&lt;&gt;"",IF(VLOOKUP(B733,Maßnahmen[#All],5,FALSE)=0,U733*VLOOKUP(B733,Maßnahmen[#All],6,FALSE),MIN(VLOOKUP(B733,Maßnahmen[#All],5,FALSE),U733*VLOOKUP(B733,Maßnahmen[#All],6,FALSE))),U733),2)</f>
        <v>0</v>
      </c>
      <c r="X733" s="182"/>
      <c r="Y733" s="175"/>
      <c r="Z733" s="20">
        <f t="shared" si="65"/>
        <v>100</v>
      </c>
      <c r="AA733">
        <f t="shared" si="63"/>
        <v>0</v>
      </c>
    </row>
    <row r="734" spans="1:27" ht="21" customHeight="1" x14ac:dyDescent="0.25">
      <c r="A734" s="101"/>
      <c r="B734" s="102"/>
      <c r="C734" s="147" t="str">
        <f>IF($B734="","",VLOOKUP($B734,Maßnahmen[],2,FALSE))</f>
        <v/>
      </c>
      <c r="D734" s="147" t="str">
        <f>IF($B734="","",VLOOKUP($B734,Maßnahmen[],3,FALSE))</f>
        <v/>
      </c>
      <c r="E734" s="147" t="str">
        <f>IF($B734="","",VLOOKUP($B734,Maßnahmen[],4,FALSE))</f>
        <v/>
      </c>
      <c r="F734" s="102"/>
      <c r="G734" s="102"/>
      <c r="H734" s="149"/>
      <c r="I734" s="103"/>
      <c r="J734" s="116" t="str">
        <f t="shared" si="61"/>
        <v/>
      </c>
      <c r="K734" s="89"/>
      <c r="L734" s="93"/>
      <c r="M734" s="90"/>
      <c r="N734" s="104"/>
      <c r="O734" s="105"/>
      <c r="P734" s="81" t="str">
        <f t="shared" si="64"/>
        <v/>
      </c>
      <c r="Q734" s="81" t="str">
        <f t="shared" si="62"/>
        <v/>
      </c>
      <c r="R734" s="95"/>
      <c r="S734" s="95"/>
      <c r="T734" s="130">
        <f>ROUNDDOWN(IF(B734&lt;&gt;"",IF(VLOOKUP(B734,Maßnahmen[#All],5,FALSE)=0,S734*VLOOKUP(B734,Maßnahmen[#All],6,FALSE),MIN(VLOOKUP(B734,Maßnahmen[#All],5,FALSE),S734*VLOOKUP(B734,Maßnahmen[#All],6,FALSE))),S734),2)</f>
        <v>0</v>
      </c>
      <c r="U734" s="137"/>
      <c r="V734" s="104"/>
      <c r="W734" s="139">
        <f>ROUNDDOWN(IF(B734&lt;&gt;"",IF(VLOOKUP(B734,Maßnahmen[#All],5,FALSE)=0,U734*VLOOKUP(B734,Maßnahmen[#All],6,FALSE),MIN(VLOOKUP(B734,Maßnahmen[#All],5,FALSE),U734*VLOOKUP(B734,Maßnahmen[#All],6,FALSE))),U734),2)</f>
        <v>0</v>
      </c>
      <c r="X734" s="182"/>
      <c r="Y734" s="175"/>
      <c r="Z734" s="20">
        <f t="shared" si="65"/>
        <v>100</v>
      </c>
      <c r="AA734">
        <f t="shared" si="63"/>
        <v>0</v>
      </c>
    </row>
    <row r="735" spans="1:27" ht="21" customHeight="1" x14ac:dyDescent="0.25">
      <c r="A735" s="101"/>
      <c r="B735" s="102"/>
      <c r="C735" s="147" t="str">
        <f>IF($B735="","",VLOOKUP($B735,Maßnahmen[],2,FALSE))</f>
        <v/>
      </c>
      <c r="D735" s="147" t="str">
        <f>IF($B735="","",VLOOKUP($B735,Maßnahmen[],3,FALSE))</f>
        <v/>
      </c>
      <c r="E735" s="147" t="str">
        <f>IF($B735="","",VLOOKUP($B735,Maßnahmen[],4,FALSE))</f>
        <v/>
      </c>
      <c r="F735" s="102"/>
      <c r="G735" s="102"/>
      <c r="H735" s="149"/>
      <c r="I735" s="103"/>
      <c r="J735" s="116" t="str">
        <f t="shared" si="61"/>
        <v/>
      </c>
      <c r="K735" s="89"/>
      <c r="L735" s="93"/>
      <c r="M735" s="90"/>
      <c r="N735" s="104"/>
      <c r="O735" s="105"/>
      <c r="P735" s="81" t="str">
        <f t="shared" si="64"/>
        <v/>
      </c>
      <c r="Q735" s="81" t="str">
        <f t="shared" si="62"/>
        <v/>
      </c>
      <c r="R735" s="95"/>
      <c r="S735" s="95"/>
      <c r="T735" s="130">
        <f>ROUNDDOWN(IF(B735&lt;&gt;"",IF(VLOOKUP(B735,Maßnahmen[#All],5,FALSE)=0,S735*VLOOKUP(B735,Maßnahmen[#All],6,FALSE),MIN(VLOOKUP(B735,Maßnahmen[#All],5,FALSE),S735*VLOOKUP(B735,Maßnahmen[#All],6,FALSE))),S735),2)</f>
        <v>0</v>
      </c>
      <c r="U735" s="137"/>
      <c r="V735" s="104"/>
      <c r="W735" s="139">
        <f>ROUNDDOWN(IF(B735&lt;&gt;"",IF(VLOOKUP(B735,Maßnahmen[#All],5,FALSE)=0,U735*VLOOKUP(B735,Maßnahmen[#All],6,FALSE),MIN(VLOOKUP(B735,Maßnahmen[#All],5,FALSE),U735*VLOOKUP(B735,Maßnahmen[#All],6,FALSE))),U735),2)</f>
        <v>0</v>
      </c>
      <c r="X735" s="182"/>
      <c r="Y735" s="175"/>
      <c r="Z735" s="20">
        <f t="shared" si="65"/>
        <v>100</v>
      </c>
      <c r="AA735">
        <f t="shared" si="63"/>
        <v>0</v>
      </c>
    </row>
    <row r="736" spans="1:27" ht="21" customHeight="1" x14ac:dyDescent="0.25">
      <c r="A736" s="101"/>
      <c r="B736" s="102"/>
      <c r="C736" s="147" t="str">
        <f>IF($B736="","",VLOOKUP($B736,Maßnahmen[],2,FALSE))</f>
        <v/>
      </c>
      <c r="D736" s="147" t="str">
        <f>IF($B736="","",VLOOKUP($B736,Maßnahmen[],3,FALSE))</f>
        <v/>
      </c>
      <c r="E736" s="147" t="str">
        <f>IF($B736="","",VLOOKUP($B736,Maßnahmen[],4,FALSE))</f>
        <v/>
      </c>
      <c r="F736" s="102"/>
      <c r="G736" s="102"/>
      <c r="H736" s="149"/>
      <c r="I736" s="103"/>
      <c r="J736" s="116" t="str">
        <f t="shared" si="61"/>
        <v/>
      </c>
      <c r="K736" s="89"/>
      <c r="L736" s="93"/>
      <c r="M736" s="90"/>
      <c r="N736" s="104"/>
      <c r="O736" s="105"/>
      <c r="P736" s="81" t="str">
        <f t="shared" si="64"/>
        <v/>
      </c>
      <c r="Q736" s="81" t="str">
        <f t="shared" si="62"/>
        <v/>
      </c>
      <c r="R736" s="95"/>
      <c r="S736" s="95"/>
      <c r="T736" s="130">
        <f>ROUNDDOWN(IF(B736&lt;&gt;"",IF(VLOOKUP(B736,Maßnahmen[#All],5,FALSE)=0,S736*VLOOKUP(B736,Maßnahmen[#All],6,FALSE),MIN(VLOOKUP(B736,Maßnahmen[#All],5,FALSE),S736*VLOOKUP(B736,Maßnahmen[#All],6,FALSE))),S736),2)</f>
        <v>0</v>
      </c>
      <c r="U736" s="137"/>
      <c r="V736" s="104"/>
      <c r="W736" s="139">
        <f>ROUNDDOWN(IF(B736&lt;&gt;"",IF(VLOOKUP(B736,Maßnahmen[#All],5,FALSE)=0,U736*VLOOKUP(B736,Maßnahmen[#All],6,FALSE),MIN(VLOOKUP(B736,Maßnahmen[#All],5,FALSE),U736*VLOOKUP(B736,Maßnahmen[#All],6,FALSE))),U736),2)</f>
        <v>0</v>
      </c>
      <c r="X736" s="182"/>
      <c r="Y736" s="175"/>
      <c r="Z736" s="20">
        <f t="shared" si="65"/>
        <v>100</v>
      </c>
      <c r="AA736">
        <f t="shared" si="63"/>
        <v>0</v>
      </c>
    </row>
    <row r="737" spans="1:27" ht="21" customHeight="1" x14ac:dyDescent="0.25">
      <c r="A737" s="101"/>
      <c r="B737" s="102"/>
      <c r="C737" s="147" t="str">
        <f>IF($B737="","",VLOOKUP($B737,Maßnahmen[],2,FALSE))</f>
        <v/>
      </c>
      <c r="D737" s="147" t="str">
        <f>IF($B737="","",VLOOKUP($B737,Maßnahmen[],3,FALSE))</f>
        <v/>
      </c>
      <c r="E737" s="147" t="str">
        <f>IF($B737="","",VLOOKUP($B737,Maßnahmen[],4,FALSE))</f>
        <v/>
      </c>
      <c r="F737" s="102"/>
      <c r="G737" s="102"/>
      <c r="H737" s="149"/>
      <c r="I737" s="103"/>
      <c r="J737" s="116" t="str">
        <f t="shared" si="61"/>
        <v/>
      </c>
      <c r="K737" s="89"/>
      <c r="L737" s="93"/>
      <c r="M737" s="90"/>
      <c r="N737" s="104"/>
      <c r="O737" s="105"/>
      <c r="P737" s="81" t="str">
        <f t="shared" si="64"/>
        <v/>
      </c>
      <c r="Q737" s="81" t="str">
        <f t="shared" si="62"/>
        <v/>
      </c>
      <c r="R737" s="95"/>
      <c r="S737" s="95"/>
      <c r="T737" s="130">
        <f>ROUNDDOWN(IF(B737&lt;&gt;"",IF(VLOOKUP(B737,Maßnahmen[#All],5,FALSE)=0,S737*VLOOKUP(B737,Maßnahmen[#All],6,FALSE),MIN(VLOOKUP(B737,Maßnahmen[#All],5,FALSE),S737*VLOOKUP(B737,Maßnahmen[#All],6,FALSE))),S737),2)</f>
        <v>0</v>
      </c>
      <c r="U737" s="137"/>
      <c r="V737" s="104"/>
      <c r="W737" s="139">
        <f>ROUNDDOWN(IF(B737&lt;&gt;"",IF(VLOOKUP(B737,Maßnahmen[#All],5,FALSE)=0,U737*VLOOKUP(B737,Maßnahmen[#All],6,FALSE),MIN(VLOOKUP(B737,Maßnahmen[#All],5,FALSE),U737*VLOOKUP(B737,Maßnahmen[#All],6,FALSE))),U737),2)</f>
        <v>0</v>
      </c>
      <c r="X737" s="182"/>
      <c r="Y737" s="175"/>
      <c r="Z737" s="20">
        <f t="shared" si="65"/>
        <v>100</v>
      </c>
      <c r="AA737">
        <f t="shared" si="63"/>
        <v>0</v>
      </c>
    </row>
    <row r="738" spans="1:27" ht="21" customHeight="1" x14ac:dyDescent="0.25">
      <c r="A738" s="101"/>
      <c r="B738" s="102"/>
      <c r="C738" s="147" t="str">
        <f>IF($B738="","",VLOOKUP($B738,Maßnahmen[],2,FALSE))</f>
        <v/>
      </c>
      <c r="D738" s="147" t="str">
        <f>IF($B738="","",VLOOKUP($B738,Maßnahmen[],3,FALSE))</f>
        <v/>
      </c>
      <c r="E738" s="147" t="str">
        <f>IF($B738="","",VLOOKUP($B738,Maßnahmen[],4,FALSE))</f>
        <v/>
      </c>
      <c r="F738" s="102"/>
      <c r="G738" s="102"/>
      <c r="H738" s="149"/>
      <c r="I738" s="103"/>
      <c r="J738" s="116" t="str">
        <f t="shared" si="61"/>
        <v/>
      </c>
      <c r="K738" s="89"/>
      <c r="L738" s="93"/>
      <c r="M738" s="90"/>
      <c r="N738" s="104"/>
      <c r="O738" s="105"/>
      <c r="P738" s="81" t="str">
        <f t="shared" si="64"/>
        <v/>
      </c>
      <c r="Q738" s="81" t="str">
        <f t="shared" si="62"/>
        <v/>
      </c>
      <c r="R738" s="95"/>
      <c r="S738" s="95"/>
      <c r="T738" s="130">
        <f>ROUNDDOWN(IF(B738&lt;&gt;"",IF(VLOOKUP(B738,Maßnahmen[#All],5,FALSE)=0,S738*VLOOKUP(B738,Maßnahmen[#All],6,FALSE),MIN(VLOOKUP(B738,Maßnahmen[#All],5,FALSE),S738*VLOOKUP(B738,Maßnahmen[#All],6,FALSE))),S738),2)</f>
        <v>0</v>
      </c>
      <c r="U738" s="137"/>
      <c r="V738" s="104"/>
      <c r="W738" s="139">
        <f>ROUNDDOWN(IF(B738&lt;&gt;"",IF(VLOOKUP(B738,Maßnahmen[#All],5,FALSE)=0,U738*VLOOKUP(B738,Maßnahmen[#All],6,FALSE),MIN(VLOOKUP(B738,Maßnahmen[#All],5,FALSE),U738*VLOOKUP(B738,Maßnahmen[#All],6,FALSE))),U738),2)</f>
        <v>0</v>
      </c>
      <c r="X738" s="182"/>
      <c r="Y738" s="175"/>
      <c r="Z738" s="20">
        <f t="shared" si="65"/>
        <v>100</v>
      </c>
      <c r="AA738">
        <f t="shared" si="63"/>
        <v>0</v>
      </c>
    </row>
    <row r="739" spans="1:27" ht="21" customHeight="1" x14ac:dyDescent="0.25">
      <c r="A739" s="101"/>
      <c r="B739" s="102"/>
      <c r="C739" s="147" t="str">
        <f>IF($B739="","",VLOOKUP($B739,Maßnahmen[],2,FALSE))</f>
        <v/>
      </c>
      <c r="D739" s="147" t="str">
        <f>IF($B739="","",VLOOKUP($B739,Maßnahmen[],3,FALSE))</f>
        <v/>
      </c>
      <c r="E739" s="147" t="str">
        <f>IF($B739="","",VLOOKUP($B739,Maßnahmen[],4,FALSE))</f>
        <v/>
      </c>
      <c r="F739" s="102"/>
      <c r="G739" s="102"/>
      <c r="H739" s="149"/>
      <c r="I739" s="103"/>
      <c r="J739" s="116" t="str">
        <f t="shared" si="61"/>
        <v/>
      </c>
      <c r="K739" s="89"/>
      <c r="L739" s="93"/>
      <c r="M739" s="90"/>
      <c r="N739" s="104"/>
      <c r="O739" s="105"/>
      <c r="P739" s="81" t="str">
        <f t="shared" si="64"/>
        <v/>
      </c>
      <c r="Q739" s="81" t="str">
        <f t="shared" si="62"/>
        <v/>
      </c>
      <c r="R739" s="95"/>
      <c r="S739" s="95"/>
      <c r="T739" s="130">
        <f>ROUNDDOWN(IF(B739&lt;&gt;"",IF(VLOOKUP(B739,Maßnahmen[#All],5,FALSE)=0,S739*VLOOKUP(B739,Maßnahmen[#All],6,FALSE),MIN(VLOOKUP(B739,Maßnahmen[#All],5,FALSE),S739*VLOOKUP(B739,Maßnahmen[#All],6,FALSE))),S739),2)</f>
        <v>0</v>
      </c>
      <c r="U739" s="137"/>
      <c r="V739" s="104"/>
      <c r="W739" s="139">
        <f>ROUNDDOWN(IF(B739&lt;&gt;"",IF(VLOOKUP(B739,Maßnahmen[#All],5,FALSE)=0,U739*VLOOKUP(B739,Maßnahmen[#All],6,FALSE),MIN(VLOOKUP(B739,Maßnahmen[#All],5,FALSE),U739*VLOOKUP(B739,Maßnahmen[#All],6,FALSE))),U739),2)</f>
        <v>0</v>
      </c>
      <c r="X739" s="182"/>
      <c r="Y739" s="175"/>
      <c r="Z739" s="20">
        <f t="shared" si="65"/>
        <v>100</v>
      </c>
      <c r="AA739">
        <f t="shared" si="63"/>
        <v>0</v>
      </c>
    </row>
    <row r="740" spans="1:27" ht="21" customHeight="1" x14ac:dyDescent="0.25">
      <c r="A740" s="101"/>
      <c r="B740" s="102"/>
      <c r="C740" s="147" t="str">
        <f>IF($B740="","",VLOOKUP($B740,Maßnahmen[],2,FALSE))</f>
        <v/>
      </c>
      <c r="D740" s="147" t="str">
        <f>IF($B740="","",VLOOKUP($B740,Maßnahmen[],3,FALSE))</f>
        <v/>
      </c>
      <c r="E740" s="147" t="str">
        <f>IF($B740="","",VLOOKUP($B740,Maßnahmen[],4,FALSE))</f>
        <v/>
      </c>
      <c r="F740" s="102"/>
      <c r="G740" s="102"/>
      <c r="H740" s="149"/>
      <c r="I740" s="103"/>
      <c r="J740" s="116" t="str">
        <f t="shared" si="61"/>
        <v/>
      </c>
      <c r="K740" s="89"/>
      <c r="L740" s="93"/>
      <c r="M740" s="90"/>
      <c r="N740" s="104"/>
      <c r="O740" s="105"/>
      <c r="P740" s="81" t="str">
        <f t="shared" si="64"/>
        <v/>
      </c>
      <c r="Q740" s="81" t="str">
        <f t="shared" si="62"/>
        <v/>
      </c>
      <c r="R740" s="95"/>
      <c r="S740" s="95"/>
      <c r="T740" s="130">
        <f>ROUNDDOWN(IF(B740&lt;&gt;"",IF(VLOOKUP(B740,Maßnahmen[#All],5,FALSE)=0,S740*VLOOKUP(B740,Maßnahmen[#All],6,FALSE),MIN(VLOOKUP(B740,Maßnahmen[#All],5,FALSE),S740*VLOOKUP(B740,Maßnahmen[#All],6,FALSE))),S740),2)</f>
        <v>0</v>
      </c>
      <c r="U740" s="137"/>
      <c r="V740" s="104"/>
      <c r="W740" s="139">
        <f>ROUNDDOWN(IF(B740&lt;&gt;"",IF(VLOOKUP(B740,Maßnahmen[#All],5,FALSE)=0,U740*VLOOKUP(B740,Maßnahmen[#All],6,FALSE),MIN(VLOOKUP(B740,Maßnahmen[#All],5,FALSE),U740*VLOOKUP(B740,Maßnahmen[#All],6,FALSE))),U740),2)</f>
        <v>0</v>
      </c>
      <c r="X740" s="182"/>
      <c r="Y740" s="175"/>
      <c r="Z740" s="20">
        <f t="shared" si="65"/>
        <v>100</v>
      </c>
      <c r="AA740">
        <f t="shared" si="63"/>
        <v>0</v>
      </c>
    </row>
    <row r="741" spans="1:27" ht="21" customHeight="1" x14ac:dyDescent="0.25">
      <c r="A741" s="101"/>
      <c r="B741" s="102"/>
      <c r="C741" s="147" t="str">
        <f>IF($B741="","",VLOOKUP($B741,Maßnahmen[],2,FALSE))</f>
        <v/>
      </c>
      <c r="D741" s="147" t="str">
        <f>IF($B741="","",VLOOKUP($B741,Maßnahmen[],3,FALSE))</f>
        <v/>
      </c>
      <c r="E741" s="147" t="str">
        <f>IF($B741="","",VLOOKUP($B741,Maßnahmen[],4,FALSE))</f>
        <v/>
      </c>
      <c r="F741" s="102"/>
      <c r="G741" s="102"/>
      <c r="H741" s="149"/>
      <c r="I741" s="103"/>
      <c r="J741" s="116" t="str">
        <f t="shared" si="61"/>
        <v/>
      </c>
      <c r="K741" s="89"/>
      <c r="L741" s="93"/>
      <c r="M741" s="90"/>
      <c r="N741" s="104"/>
      <c r="O741" s="105"/>
      <c r="P741" s="81" t="str">
        <f t="shared" si="64"/>
        <v/>
      </c>
      <c r="Q741" s="81" t="str">
        <f t="shared" si="62"/>
        <v/>
      </c>
      <c r="R741" s="95"/>
      <c r="S741" s="95"/>
      <c r="T741" s="130">
        <f>ROUNDDOWN(IF(B741&lt;&gt;"",IF(VLOOKUP(B741,Maßnahmen[#All],5,FALSE)=0,S741*VLOOKUP(B741,Maßnahmen[#All],6,FALSE),MIN(VLOOKUP(B741,Maßnahmen[#All],5,FALSE),S741*VLOOKUP(B741,Maßnahmen[#All],6,FALSE))),S741),2)</f>
        <v>0</v>
      </c>
      <c r="U741" s="137"/>
      <c r="V741" s="104"/>
      <c r="W741" s="139">
        <f>ROUNDDOWN(IF(B741&lt;&gt;"",IF(VLOOKUP(B741,Maßnahmen[#All],5,FALSE)=0,U741*VLOOKUP(B741,Maßnahmen[#All],6,FALSE),MIN(VLOOKUP(B741,Maßnahmen[#All],5,FALSE),U741*VLOOKUP(B741,Maßnahmen[#All],6,FALSE))),U741),2)</f>
        <v>0</v>
      </c>
      <c r="X741" s="182"/>
      <c r="Y741" s="175"/>
      <c r="Z741" s="20">
        <f t="shared" si="65"/>
        <v>100</v>
      </c>
      <c r="AA741">
        <f t="shared" si="63"/>
        <v>0</v>
      </c>
    </row>
    <row r="742" spans="1:27" ht="21" customHeight="1" x14ac:dyDescent="0.25">
      <c r="A742" s="101"/>
      <c r="B742" s="102"/>
      <c r="C742" s="147" t="str">
        <f>IF($B742="","",VLOOKUP($B742,Maßnahmen[],2,FALSE))</f>
        <v/>
      </c>
      <c r="D742" s="147" t="str">
        <f>IF($B742="","",VLOOKUP($B742,Maßnahmen[],3,FALSE))</f>
        <v/>
      </c>
      <c r="E742" s="147" t="str">
        <f>IF($B742="","",VLOOKUP($B742,Maßnahmen[],4,FALSE))</f>
        <v/>
      </c>
      <c r="F742" s="102"/>
      <c r="G742" s="102"/>
      <c r="H742" s="149"/>
      <c r="I742" s="103"/>
      <c r="J742" s="116" t="str">
        <f t="shared" si="61"/>
        <v/>
      </c>
      <c r="K742" s="89"/>
      <c r="L742" s="93"/>
      <c r="M742" s="90"/>
      <c r="N742" s="104"/>
      <c r="O742" s="105"/>
      <c r="P742" s="81" t="str">
        <f t="shared" si="64"/>
        <v/>
      </c>
      <c r="Q742" s="81" t="str">
        <f t="shared" si="62"/>
        <v/>
      </c>
      <c r="R742" s="95"/>
      <c r="S742" s="95"/>
      <c r="T742" s="130">
        <f>ROUNDDOWN(IF(B742&lt;&gt;"",IF(VLOOKUP(B742,Maßnahmen[#All],5,FALSE)=0,S742*VLOOKUP(B742,Maßnahmen[#All],6,FALSE),MIN(VLOOKUP(B742,Maßnahmen[#All],5,FALSE),S742*VLOOKUP(B742,Maßnahmen[#All],6,FALSE))),S742),2)</f>
        <v>0</v>
      </c>
      <c r="U742" s="137"/>
      <c r="V742" s="104"/>
      <c r="W742" s="139">
        <f>ROUNDDOWN(IF(B742&lt;&gt;"",IF(VLOOKUP(B742,Maßnahmen[#All],5,FALSE)=0,U742*VLOOKUP(B742,Maßnahmen[#All],6,FALSE),MIN(VLOOKUP(B742,Maßnahmen[#All],5,FALSE),U742*VLOOKUP(B742,Maßnahmen[#All],6,FALSE))),U742),2)</f>
        <v>0</v>
      </c>
      <c r="X742" s="182"/>
      <c r="Y742" s="175"/>
      <c r="Z742" s="20">
        <f t="shared" si="65"/>
        <v>100</v>
      </c>
      <c r="AA742">
        <f t="shared" si="63"/>
        <v>0</v>
      </c>
    </row>
    <row r="743" spans="1:27" ht="21" customHeight="1" x14ac:dyDescent="0.25">
      <c r="A743" s="101"/>
      <c r="B743" s="102"/>
      <c r="C743" s="147" t="str">
        <f>IF($B743="","",VLOOKUP($B743,Maßnahmen[],2,FALSE))</f>
        <v/>
      </c>
      <c r="D743" s="147" t="str">
        <f>IF($B743="","",VLOOKUP($B743,Maßnahmen[],3,FALSE))</f>
        <v/>
      </c>
      <c r="E743" s="147" t="str">
        <f>IF($B743="","",VLOOKUP($B743,Maßnahmen[],4,FALSE))</f>
        <v/>
      </c>
      <c r="F743" s="102"/>
      <c r="G743" s="102"/>
      <c r="H743" s="149"/>
      <c r="I743" s="103"/>
      <c r="J743" s="116" t="str">
        <f t="shared" si="61"/>
        <v/>
      </c>
      <c r="K743" s="89"/>
      <c r="L743" s="93"/>
      <c r="M743" s="90"/>
      <c r="N743" s="104"/>
      <c r="O743" s="105"/>
      <c r="P743" s="81" t="str">
        <f t="shared" si="64"/>
        <v/>
      </c>
      <c r="Q743" s="81" t="str">
        <f t="shared" si="62"/>
        <v/>
      </c>
      <c r="R743" s="95"/>
      <c r="S743" s="95"/>
      <c r="T743" s="130">
        <f>ROUNDDOWN(IF(B743&lt;&gt;"",IF(VLOOKUP(B743,Maßnahmen[#All],5,FALSE)=0,S743*VLOOKUP(B743,Maßnahmen[#All],6,FALSE),MIN(VLOOKUP(B743,Maßnahmen[#All],5,FALSE),S743*VLOOKUP(B743,Maßnahmen[#All],6,FALSE))),S743),2)</f>
        <v>0</v>
      </c>
      <c r="U743" s="137"/>
      <c r="V743" s="104"/>
      <c r="W743" s="139">
        <f>ROUNDDOWN(IF(B743&lt;&gt;"",IF(VLOOKUP(B743,Maßnahmen[#All],5,FALSE)=0,U743*VLOOKUP(B743,Maßnahmen[#All],6,FALSE),MIN(VLOOKUP(B743,Maßnahmen[#All],5,FALSE),U743*VLOOKUP(B743,Maßnahmen[#All],6,FALSE))),U743),2)</f>
        <v>0</v>
      </c>
      <c r="X743" s="182"/>
      <c r="Y743" s="175"/>
      <c r="Z743" s="20">
        <f t="shared" si="65"/>
        <v>100</v>
      </c>
      <c r="AA743">
        <f t="shared" si="63"/>
        <v>0</v>
      </c>
    </row>
    <row r="744" spans="1:27" ht="21" customHeight="1" x14ac:dyDescent="0.25">
      <c r="A744" s="101"/>
      <c r="B744" s="102"/>
      <c r="C744" s="147" t="str">
        <f>IF($B744="","",VLOOKUP($B744,Maßnahmen[],2,FALSE))</f>
        <v/>
      </c>
      <c r="D744" s="147" t="str">
        <f>IF($B744="","",VLOOKUP($B744,Maßnahmen[],3,FALSE))</f>
        <v/>
      </c>
      <c r="E744" s="147" t="str">
        <f>IF($B744="","",VLOOKUP($B744,Maßnahmen[],4,FALSE))</f>
        <v/>
      </c>
      <c r="F744" s="102"/>
      <c r="G744" s="102"/>
      <c r="H744" s="149"/>
      <c r="I744" s="103"/>
      <c r="J744" s="116" t="str">
        <f t="shared" si="61"/>
        <v/>
      </c>
      <c r="K744" s="89"/>
      <c r="L744" s="93"/>
      <c r="M744" s="90"/>
      <c r="N744" s="104"/>
      <c r="O744" s="105"/>
      <c r="P744" s="81" t="str">
        <f t="shared" si="64"/>
        <v/>
      </c>
      <c r="Q744" s="81" t="str">
        <f t="shared" si="62"/>
        <v/>
      </c>
      <c r="R744" s="95"/>
      <c r="S744" s="95"/>
      <c r="T744" s="130">
        <f>ROUNDDOWN(IF(B744&lt;&gt;"",IF(VLOOKUP(B744,Maßnahmen[#All],5,FALSE)=0,S744*VLOOKUP(B744,Maßnahmen[#All],6,FALSE),MIN(VLOOKUP(B744,Maßnahmen[#All],5,FALSE),S744*VLOOKUP(B744,Maßnahmen[#All],6,FALSE))),S744),2)</f>
        <v>0</v>
      </c>
      <c r="U744" s="137"/>
      <c r="V744" s="104"/>
      <c r="W744" s="139">
        <f>ROUNDDOWN(IF(B744&lt;&gt;"",IF(VLOOKUP(B744,Maßnahmen[#All],5,FALSE)=0,U744*VLOOKUP(B744,Maßnahmen[#All],6,FALSE),MIN(VLOOKUP(B744,Maßnahmen[#All],5,FALSE),U744*VLOOKUP(B744,Maßnahmen[#All],6,FALSE))),U744),2)</f>
        <v>0</v>
      </c>
      <c r="X744" s="182"/>
      <c r="Y744" s="175"/>
      <c r="Z744" s="20">
        <f t="shared" si="65"/>
        <v>100</v>
      </c>
      <c r="AA744">
        <f t="shared" si="63"/>
        <v>0</v>
      </c>
    </row>
    <row r="745" spans="1:27" ht="21" customHeight="1" x14ac:dyDescent="0.25">
      <c r="A745" s="101"/>
      <c r="B745" s="102"/>
      <c r="C745" s="147" t="str">
        <f>IF($B745="","",VLOOKUP($B745,Maßnahmen[],2,FALSE))</f>
        <v/>
      </c>
      <c r="D745" s="147" t="str">
        <f>IF($B745="","",VLOOKUP($B745,Maßnahmen[],3,FALSE))</f>
        <v/>
      </c>
      <c r="E745" s="147" t="str">
        <f>IF($B745="","",VLOOKUP($B745,Maßnahmen[],4,FALSE))</f>
        <v/>
      </c>
      <c r="F745" s="102"/>
      <c r="G745" s="102"/>
      <c r="H745" s="149"/>
      <c r="I745" s="103"/>
      <c r="J745" s="116" t="str">
        <f t="shared" ref="J745:J808" si="66">IF(I745&lt;&gt;"",I745,"")</f>
        <v/>
      </c>
      <c r="K745" s="89"/>
      <c r="L745" s="93"/>
      <c r="M745" s="90"/>
      <c r="N745" s="104"/>
      <c r="O745" s="105"/>
      <c r="P745" s="81" t="str">
        <f t="shared" si="64"/>
        <v/>
      </c>
      <c r="Q745" s="81" t="str">
        <f t="shared" ref="Q745:Q808" si="67">IF(O745="","",ROUND((M745-N745-P745),2))</f>
        <v/>
      </c>
      <c r="R745" s="95"/>
      <c r="S745" s="95"/>
      <c r="T745" s="130">
        <f>ROUNDDOWN(IF(B745&lt;&gt;"",IF(VLOOKUP(B745,Maßnahmen[#All],5,FALSE)=0,S745*VLOOKUP(B745,Maßnahmen[#All],6,FALSE),MIN(VLOOKUP(B745,Maßnahmen[#All],5,FALSE),S745*VLOOKUP(B745,Maßnahmen[#All],6,FALSE))),S745),2)</f>
        <v>0</v>
      </c>
      <c r="U745" s="137"/>
      <c r="V745" s="104"/>
      <c r="W745" s="139">
        <f>ROUNDDOWN(IF(B745&lt;&gt;"",IF(VLOOKUP(B745,Maßnahmen[#All],5,FALSE)=0,U745*VLOOKUP(B745,Maßnahmen[#All],6,FALSE),MIN(VLOOKUP(B745,Maßnahmen[#All],5,FALSE),U745*VLOOKUP(B745,Maßnahmen[#All],6,FALSE))),U745),2)</f>
        <v>0</v>
      </c>
      <c r="X745" s="182"/>
      <c r="Y745" s="175"/>
      <c r="Z745" s="20">
        <f t="shared" si="65"/>
        <v>100</v>
      </c>
      <c r="AA745">
        <f t="shared" ref="AA745:AA808" si="68">Z745-100</f>
        <v>0</v>
      </c>
    </row>
    <row r="746" spans="1:27" ht="21" customHeight="1" x14ac:dyDescent="0.25">
      <c r="A746" s="101"/>
      <c r="B746" s="102"/>
      <c r="C746" s="147" t="str">
        <f>IF($B746="","",VLOOKUP($B746,Maßnahmen[],2,FALSE))</f>
        <v/>
      </c>
      <c r="D746" s="147" t="str">
        <f>IF($B746="","",VLOOKUP($B746,Maßnahmen[],3,FALSE))</f>
        <v/>
      </c>
      <c r="E746" s="147" t="str">
        <f>IF($B746="","",VLOOKUP($B746,Maßnahmen[],4,FALSE))</f>
        <v/>
      </c>
      <c r="F746" s="102"/>
      <c r="G746" s="102"/>
      <c r="H746" s="149"/>
      <c r="I746" s="103"/>
      <c r="J746" s="116" t="str">
        <f t="shared" si="66"/>
        <v/>
      </c>
      <c r="K746" s="89"/>
      <c r="L746" s="93"/>
      <c r="M746" s="90"/>
      <c r="N746" s="104"/>
      <c r="O746" s="105"/>
      <c r="P746" s="81" t="str">
        <f t="shared" si="64"/>
        <v/>
      </c>
      <c r="Q746" s="81" t="str">
        <f t="shared" si="67"/>
        <v/>
      </c>
      <c r="R746" s="95"/>
      <c r="S746" s="95"/>
      <c r="T746" s="130">
        <f>ROUNDDOWN(IF(B746&lt;&gt;"",IF(VLOOKUP(B746,Maßnahmen[#All],5,FALSE)=0,S746*VLOOKUP(B746,Maßnahmen[#All],6,FALSE),MIN(VLOOKUP(B746,Maßnahmen[#All],5,FALSE),S746*VLOOKUP(B746,Maßnahmen[#All],6,FALSE))),S746),2)</f>
        <v>0</v>
      </c>
      <c r="U746" s="137"/>
      <c r="V746" s="104"/>
      <c r="W746" s="139">
        <f>ROUNDDOWN(IF(B746&lt;&gt;"",IF(VLOOKUP(B746,Maßnahmen[#All],5,FALSE)=0,U746*VLOOKUP(B746,Maßnahmen[#All],6,FALSE),MIN(VLOOKUP(B746,Maßnahmen[#All],5,FALSE),U746*VLOOKUP(B746,Maßnahmen[#All],6,FALSE))),U746),2)</f>
        <v>0</v>
      </c>
      <c r="X746" s="182"/>
      <c r="Y746" s="175"/>
      <c r="Z746" s="20">
        <f t="shared" si="65"/>
        <v>100</v>
      </c>
      <c r="AA746">
        <f t="shared" si="68"/>
        <v>0</v>
      </c>
    </row>
    <row r="747" spans="1:27" ht="21" customHeight="1" x14ac:dyDescent="0.25">
      <c r="A747" s="101"/>
      <c r="B747" s="102"/>
      <c r="C747" s="147" t="str">
        <f>IF($B747="","",VLOOKUP($B747,Maßnahmen[],2,FALSE))</f>
        <v/>
      </c>
      <c r="D747" s="147" t="str">
        <f>IF($B747="","",VLOOKUP($B747,Maßnahmen[],3,FALSE))</f>
        <v/>
      </c>
      <c r="E747" s="147" t="str">
        <f>IF($B747="","",VLOOKUP($B747,Maßnahmen[],4,FALSE))</f>
        <v/>
      </c>
      <c r="F747" s="102"/>
      <c r="G747" s="102"/>
      <c r="H747" s="149"/>
      <c r="I747" s="103"/>
      <c r="J747" s="116" t="str">
        <f t="shared" si="66"/>
        <v/>
      </c>
      <c r="K747" s="89"/>
      <c r="L747" s="93"/>
      <c r="M747" s="90"/>
      <c r="N747" s="104"/>
      <c r="O747" s="105"/>
      <c r="P747" s="81" t="str">
        <f t="shared" si="64"/>
        <v/>
      </c>
      <c r="Q747" s="81" t="str">
        <f t="shared" si="67"/>
        <v/>
      </c>
      <c r="R747" s="95"/>
      <c r="S747" s="95"/>
      <c r="T747" s="130">
        <f>ROUNDDOWN(IF(B747&lt;&gt;"",IF(VLOOKUP(B747,Maßnahmen[#All],5,FALSE)=0,S747*VLOOKUP(B747,Maßnahmen[#All],6,FALSE),MIN(VLOOKUP(B747,Maßnahmen[#All],5,FALSE),S747*VLOOKUP(B747,Maßnahmen[#All],6,FALSE))),S747),2)</f>
        <v>0</v>
      </c>
      <c r="U747" s="137"/>
      <c r="V747" s="104"/>
      <c r="W747" s="139">
        <f>ROUNDDOWN(IF(B747&lt;&gt;"",IF(VLOOKUP(B747,Maßnahmen[#All],5,FALSE)=0,U747*VLOOKUP(B747,Maßnahmen[#All],6,FALSE),MIN(VLOOKUP(B747,Maßnahmen[#All],5,FALSE),U747*VLOOKUP(B747,Maßnahmen[#All],6,FALSE))),U747),2)</f>
        <v>0</v>
      </c>
      <c r="X747" s="182"/>
      <c r="Y747" s="175"/>
      <c r="Z747" s="20">
        <f t="shared" si="65"/>
        <v>100</v>
      </c>
      <c r="AA747">
        <f t="shared" si="68"/>
        <v>0</v>
      </c>
    </row>
    <row r="748" spans="1:27" ht="21" customHeight="1" x14ac:dyDescent="0.25">
      <c r="A748" s="101"/>
      <c r="B748" s="102"/>
      <c r="C748" s="147" t="str">
        <f>IF($B748="","",VLOOKUP($B748,Maßnahmen[],2,FALSE))</f>
        <v/>
      </c>
      <c r="D748" s="147" t="str">
        <f>IF($B748="","",VLOOKUP($B748,Maßnahmen[],3,FALSE))</f>
        <v/>
      </c>
      <c r="E748" s="147" t="str">
        <f>IF($B748="","",VLOOKUP($B748,Maßnahmen[],4,FALSE))</f>
        <v/>
      </c>
      <c r="F748" s="102"/>
      <c r="G748" s="102"/>
      <c r="H748" s="149"/>
      <c r="I748" s="103"/>
      <c r="J748" s="116" t="str">
        <f t="shared" si="66"/>
        <v/>
      </c>
      <c r="K748" s="89"/>
      <c r="L748" s="93"/>
      <c r="M748" s="90"/>
      <c r="N748" s="104"/>
      <c r="O748" s="105"/>
      <c r="P748" s="81" t="str">
        <f t="shared" si="64"/>
        <v/>
      </c>
      <c r="Q748" s="81" t="str">
        <f t="shared" si="67"/>
        <v/>
      </c>
      <c r="R748" s="95"/>
      <c r="S748" s="95"/>
      <c r="T748" s="130">
        <f>ROUNDDOWN(IF(B748&lt;&gt;"",IF(VLOOKUP(B748,Maßnahmen[#All],5,FALSE)=0,S748*VLOOKUP(B748,Maßnahmen[#All],6,FALSE),MIN(VLOOKUP(B748,Maßnahmen[#All],5,FALSE),S748*VLOOKUP(B748,Maßnahmen[#All],6,FALSE))),S748),2)</f>
        <v>0</v>
      </c>
      <c r="U748" s="137"/>
      <c r="V748" s="104"/>
      <c r="W748" s="139">
        <f>ROUNDDOWN(IF(B748&lt;&gt;"",IF(VLOOKUP(B748,Maßnahmen[#All],5,FALSE)=0,U748*VLOOKUP(B748,Maßnahmen[#All],6,FALSE),MIN(VLOOKUP(B748,Maßnahmen[#All],5,FALSE),U748*VLOOKUP(B748,Maßnahmen[#All],6,FALSE))),U748),2)</f>
        <v>0</v>
      </c>
      <c r="X748" s="182"/>
      <c r="Y748" s="175"/>
      <c r="Z748" s="20">
        <f t="shared" si="65"/>
        <v>100</v>
      </c>
      <c r="AA748">
        <f t="shared" si="68"/>
        <v>0</v>
      </c>
    </row>
    <row r="749" spans="1:27" ht="21" customHeight="1" x14ac:dyDescent="0.25">
      <c r="A749" s="101"/>
      <c r="B749" s="102"/>
      <c r="C749" s="147" t="str">
        <f>IF($B749="","",VLOOKUP($B749,Maßnahmen[],2,FALSE))</f>
        <v/>
      </c>
      <c r="D749" s="147" t="str">
        <f>IF($B749="","",VLOOKUP($B749,Maßnahmen[],3,FALSE))</f>
        <v/>
      </c>
      <c r="E749" s="147" t="str">
        <f>IF($B749="","",VLOOKUP($B749,Maßnahmen[],4,FALSE))</f>
        <v/>
      </c>
      <c r="F749" s="102"/>
      <c r="G749" s="102"/>
      <c r="H749" s="149"/>
      <c r="I749" s="103"/>
      <c r="J749" s="116" t="str">
        <f t="shared" si="66"/>
        <v/>
      </c>
      <c r="K749" s="89"/>
      <c r="L749" s="93"/>
      <c r="M749" s="90"/>
      <c r="N749" s="104"/>
      <c r="O749" s="105"/>
      <c r="P749" s="81" t="str">
        <f t="shared" si="64"/>
        <v/>
      </c>
      <c r="Q749" s="81" t="str">
        <f t="shared" si="67"/>
        <v/>
      </c>
      <c r="R749" s="95"/>
      <c r="S749" s="95"/>
      <c r="T749" s="130">
        <f>ROUNDDOWN(IF(B749&lt;&gt;"",IF(VLOOKUP(B749,Maßnahmen[#All],5,FALSE)=0,S749*VLOOKUP(B749,Maßnahmen[#All],6,FALSE),MIN(VLOOKUP(B749,Maßnahmen[#All],5,FALSE),S749*VLOOKUP(B749,Maßnahmen[#All],6,FALSE))),S749),2)</f>
        <v>0</v>
      </c>
      <c r="U749" s="137"/>
      <c r="V749" s="104"/>
      <c r="W749" s="139">
        <f>ROUNDDOWN(IF(B749&lt;&gt;"",IF(VLOOKUP(B749,Maßnahmen[#All],5,FALSE)=0,U749*VLOOKUP(B749,Maßnahmen[#All],6,FALSE),MIN(VLOOKUP(B749,Maßnahmen[#All],5,FALSE),U749*VLOOKUP(B749,Maßnahmen[#All],6,FALSE))),U749),2)</f>
        <v>0</v>
      </c>
      <c r="X749" s="182"/>
      <c r="Y749" s="175"/>
      <c r="Z749" s="20">
        <f t="shared" si="65"/>
        <v>100</v>
      </c>
      <c r="AA749">
        <f t="shared" si="68"/>
        <v>0</v>
      </c>
    </row>
    <row r="750" spans="1:27" ht="21" customHeight="1" x14ac:dyDescent="0.25">
      <c r="A750" s="101"/>
      <c r="B750" s="102"/>
      <c r="C750" s="147" t="str">
        <f>IF($B750="","",VLOOKUP($B750,Maßnahmen[],2,FALSE))</f>
        <v/>
      </c>
      <c r="D750" s="147" t="str">
        <f>IF($B750="","",VLOOKUP($B750,Maßnahmen[],3,FALSE))</f>
        <v/>
      </c>
      <c r="E750" s="147" t="str">
        <f>IF($B750="","",VLOOKUP($B750,Maßnahmen[],4,FALSE))</f>
        <v/>
      </c>
      <c r="F750" s="102"/>
      <c r="G750" s="102"/>
      <c r="H750" s="149"/>
      <c r="I750" s="103"/>
      <c r="J750" s="116" t="str">
        <f t="shared" si="66"/>
        <v/>
      </c>
      <c r="K750" s="89"/>
      <c r="L750" s="93"/>
      <c r="M750" s="90"/>
      <c r="N750" s="104"/>
      <c r="O750" s="105"/>
      <c r="P750" s="81" t="str">
        <f t="shared" si="64"/>
        <v/>
      </c>
      <c r="Q750" s="81" t="str">
        <f t="shared" si="67"/>
        <v/>
      </c>
      <c r="R750" s="95"/>
      <c r="S750" s="95"/>
      <c r="T750" s="130">
        <f>ROUNDDOWN(IF(B750&lt;&gt;"",IF(VLOOKUP(B750,Maßnahmen[#All],5,FALSE)=0,S750*VLOOKUP(B750,Maßnahmen[#All],6,FALSE),MIN(VLOOKUP(B750,Maßnahmen[#All],5,FALSE),S750*VLOOKUP(B750,Maßnahmen[#All],6,FALSE))),S750),2)</f>
        <v>0</v>
      </c>
      <c r="U750" s="137"/>
      <c r="V750" s="104"/>
      <c r="W750" s="139">
        <f>ROUNDDOWN(IF(B750&lt;&gt;"",IF(VLOOKUP(B750,Maßnahmen[#All],5,FALSE)=0,U750*VLOOKUP(B750,Maßnahmen[#All],6,FALSE),MIN(VLOOKUP(B750,Maßnahmen[#All],5,FALSE),U750*VLOOKUP(B750,Maßnahmen[#All],6,FALSE))),U750),2)</f>
        <v>0</v>
      </c>
      <c r="X750" s="182"/>
      <c r="Y750" s="175"/>
      <c r="Z750" s="20">
        <f t="shared" si="65"/>
        <v>100</v>
      </c>
      <c r="AA750">
        <f t="shared" si="68"/>
        <v>0</v>
      </c>
    </row>
    <row r="751" spans="1:27" ht="21" customHeight="1" x14ac:dyDescent="0.25">
      <c r="A751" s="101"/>
      <c r="B751" s="102"/>
      <c r="C751" s="147" t="str">
        <f>IF($B751="","",VLOOKUP($B751,Maßnahmen[],2,FALSE))</f>
        <v/>
      </c>
      <c r="D751" s="147" t="str">
        <f>IF($B751="","",VLOOKUP($B751,Maßnahmen[],3,FALSE))</f>
        <v/>
      </c>
      <c r="E751" s="147" t="str">
        <f>IF($B751="","",VLOOKUP($B751,Maßnahmen[],4,FALSE))</f>
        <v/>
      </c>
      <c r="F751" s="102"/>
      <c r="G751" s="102"/>
      <c r="H751" s="149"/>
      <c r="I751" s="103"/>
      <c r="J751" s="116" t="str">
        <f t="shared" si="66"/>
        <v/>
      </c>
      <c r="K751" s="89"/>
      <c r="L751" s="93"/>
      <c r="M751" s="90"/>
      <c r="N751" s="104"/>
      <c r="O751" s="105"/>
      <c r="P751" s="81" t="str">
        <f t="shared" si="64"/>
        <v/>
      </c>
      <c r="Q751" s="81" t="str">
        <f t="shared" si="67"/>
        <v/>
      </c>
      <c r="R751" s="95"/>
      <c r="S751" s="95"/>
      <c r="T751" s="130">
        <f>ROUNDDOWN(IF(B751&lt;&gt;"",IF(VLOOKUP(B751,Maßnahmen[#All],5,FALSE)=0,S751*VLOOKUP(B751,Maßnahmen[#All],6,FALSE),MIN(VLOOKUP(B751,Maßnahmen[#All],5,FALSE),S751*VLOOKUP(B751,Maßnahmen[#All],6,FALSE))),S751),2)</f>
        <v>0</v>
      </c>
      <c r="U751" s="137"/>
      <c r="V751" s="104"/>
      <c r="W751" s="139">
        <f>ROUNDDOWN(IF(B751&lt;&gt;"",IF(VLOOKUP(B751,Maßnahmen[#All],5,FALSE)=0,U751*VLOOKUP(B751,Maßnahmen[#All],6,FALSE),MIN(VLOOKUP(B751,Maßnahmen[#All],5,FALSE),U751*VLOOKUP(B751,Maßnahmen[#All],6,FALSE))),U751),2)</f>
        <v>0</v>
      </c>
      <c r="X751" s="182"/>
      <c r="Y751" s="175"/>
      <c r="Z751" s="20">
        <f t="shared" si="65"/>
        <v>100</v>
      </c>
      <c r="AA751">
        <f t="shared" si="68"/>
        <v>0</v>
      </c>
    </row>
    <row r="752" spans="1:27" ht="21" customHeight="1" x14ac:dyDescent="0.25">
      <c r="A752" s="101"/>
      <c r="B752" s="102"/>
      <c r="C752" s="147" t="str">
        <f>IF($B752="","",VLOOKUP($B752,Maßnahmen[],2,FALSE))</f>
        <v/>
      </c>
      <c r="D752" s="147" t="str">
        <f>IF($B752="","",VLOOKUP($B752,Maßnahmen[],3,FALSE))</f>
        <v/>
      </c>
      <c r="E752" s="147" t="str">
        <f>IF($B752="","",VLOOKUP($B752,Maßnahmen[],4,FALSE))</f>
        <v/>
      </c>
      <c r="F752" s="102"/>
      <c r="G752" s="102"/>
      <c r="H752" s="149"/>
      <c r="I752" s="103"/>
      <c r="J752" s="116" t="str">
        <f t="shared" si="66"/>
        <v/>
      </c>
      <c r="K752" s="89"/>
      <c r="L752" s="93"/>
      <c r="M752" s="90"/>
      <c r="N752" s="104"/>
      <c r="O752" s="105"/>
      <c r="P752" s="81" t="str">
        <f t="shared" si="64"/>
        <v/>
      </c>
      <c r="Q752" s="81" t="str">
        <f t="shared" si="67"/>
        <v/>
      </c>
      <c r="R752" s="95"/>
      <c r="S752" s="95"/>
      <c r="T752" s="130">
        <f>ROUNDDOWN(IF(B752&lt;&gt;"",IF(VLOOKUP(B752,Maßnahmen[#All],5,FALSE)=0,S752*VLOOKUP(B752,Maßnahmen[#All],6,FALSE),MIN(VLOOKUP(B752,Maßnahmen[#All],5,FALSE),S752*VLOOKUP(B752,Maßnahmen[#All],6,FALSE))),S752),2)</f>
        <v>0</v>
      </c>
      <c r="U752" s="137"/>
      <c r="V752" s="104"/>
      <c r="W752" s="139">
        <f>ROUNDDOWN(IF(B752&lt;&gt;"",IF(VLOOKUP(B752,Maßnahmen[#All],5,FALSE)=0,U752*VLOOKUP(B752,Maßnahmen[#All],6,FALSE),MIN(VLOOKUP(B752,Maßnahmen[#All],5,FALSE),U752*VLOOKUP(B752,Maßnahmen[#All],6,FALSE))),U752),2)</f>
        <v>0</v>
      </c>
      <c r="X752" s="182"/>
      <c r="Y752" s="175"/>
      <c r="Z752" s="20">
        <f t="shared" si="65"/>
        <v>100</v>
      </c>
      <c r="AA752">
        <f t="shared" si="68"/>
        <v>0</v>
      </c>
    </row>
    <row r="753" spans="1:27" ht="21" customHeight="1" x14ac:dyDescent="0.25">
      <c r="A753" s="101"/>
      <c r="B753" s="102"/>
      <c r="C753" s="147" t="str">
        <f>IF($B753="","",VLOOKUP($B753,Maßnahmen[],2,FALSE))</f>
        <v/>
      </c>
      <c r="D753" s="147" t="str">
        <f>IF($B753="","",VLOOKUP($B753,Maßnahmen[],3,FALSE))</f>
        <v/>
      </c>
      <c r="E753" s="147" t="str">
        <f>IF($B753="","",VLOOKUP($B753,Maßnahmen[],4,FALSE))</f>
        <v/>
      </c>
      <c r="F753" s="102"/>
      <c r="G753" s="102"/>
      <c r="H753" s="149"/>
      <c r="I753" s="103"/>
      <c r="J753" s="116" t="str">
        <f t="shared" si="66"/>
        <v/>
      </c>
      <c r="K753" s="89"/>
      <c r="L753" s="93"/>
      <c r="M753" s="90"/>
      <c r="N753" s="104"/>
      <c r="O753" s="105"/>
      <c r="P753" s="81" t="str">
        <f t="shared" si="64"/>
        <v/>
      </c>
      <c r="Q753" s="81" t="str">
        <f t="shared" si="67"/>
        <v/>
      </c>
      <c r="R753" s="95"/>
      <c r="S753" s="95"/>
      <c r="T753" s="130">
        <f>ROUNDDOWN(IF(B753&lt;&gt;"",IF(VLOOKUP(B753,Maßnahmen[#All],5,FALSE)=0,S753*VLOOKUP(B753,Maßnahmen[#All],6,FALSE),MIN(VLOOKUP(B753,Maßnahmen[#All],5,FALSE),S753*VLOOKUP(B753,Maßnahmen[#All],6,FALSE))),S753),2)</f>
        <v>0</v>
      </c>
      <c r="U753" s="137"/>
      <c r="V753" s="104"/>
      <c r="W753" s="139">
        <f>ROUNDDOWN(IF(B753&lt;&gt;"",IF(VLOOKUP(B753,Maßnahmen[#All],5,FALSE)=0,U753*VLOOKUP(B753,Maßnahmen[#All],6,FALSE),MIN(VLOOKUP(B753,Maßnahmen[#All],5,FALSE),U753*VLOOKUP(B753,Maßnahmen[#All],6,FALSE))),U753),2)</f>
        <v>0</v>
      </c>
      <c r="X753" s="182"/>
      <c r="Y753" s="175"/>
      <c r="Z753" s="20">
        <f t="shared" si="65"/>
        <v>100</v>
      </c>
      <c r="AA753">
        <f t="shared" si="68"/>
        <v>0</v>
      </c>
    </row>
    <row r="754" spans="1:27" ht="21" customHeight="1" x14ac:dyDescent="0.25">
      <c r="A754" s="101"/>
      <c r="B754" s="102"/>
      <c r="C754" s="147" t="str">
        <f>IF($B754="","",VLOOKUP($B754,Maßnahmen[],2,FALSE))</f>
        <v/>
      </c>
      <c r="D754" s="147" t="str">
        <f>IF($B754="","",VLOOKUP($B754,Maßnahmen[],3,FALSE))</f>
        <v/>
      </c>
      <c r="E754" s="147" t="str">
        <f>IF($B754="","",VLOOKUP($B754,Maßnahmen[],4,FALSE))</f>
        <v/>
      </c>
      <c r="F754" s="102"/>
      <c r="G754" s="102"/>
      <c r="H754" s="149"/>
      <c r="I754" s="103"/>
      <c r="J754" s="116" t="str">
        <f t="shared" si="66"/>
        <v/>
      </c>
      <c r="K754" s="89"/>
      <c r="L754" s="93"/>
      <c r="M754" s="90"/>
      <c r="N754" s="104"/>
      <c r="O754" s="105"/>
      <c r="P754" s="81" t="str">
        <f t="shared" si="64"/>
        <v/>
      </c>
      <c r="Q754" s="81" t="str">
        <f t="shared" si="67"/>
        <v/>
      </c>
      <c r="R754" s="95"/>
      <c r="S754" s="95"/>
      <c r="T754" s="130">
        <f>ROUNDDOWN(IF(B754&lt;&gt;"",IF(VLOOKUP(B754,Maßnahmen[#All],5,FALSE)=0,S754*VLOOKUP(B754,Maßnahmen[#All],6,FALSE),MIN(VLOOKUP(B754,Maßnahmen[#All],5,FALSE),S754*VLOOKUP(B754,Maßnahmen[#All],6,FALSE))),S754),2)</f>
        <v>0</v>
      </c>
      <c r="U754" s="137"/>
      <c r="V754" s="104"/>
      <c r="W754" s="139">
        <f>ROUNDDOWN(IF(B754&lt;&gt;"",IF(VLOOKUP(B754,Maßnahmen[#All],5,FALSE)=0,U754*VLOOKUP(B754,Maßnahmen[#All],6,FALSE),MIN(VLOOKUP(B754,Maßnahmen[#All],5,FALSE),U754*VLOOKUP(B754,Maßnahmen[#All],6,FALSE))),U754),2)</f>
        <v>0</v>
      </c>
      <c r="X754" s="182"/>
      <c r="Y754" s="175"/>
      <c r="Z754" s="20">
        <f t="shared" si="65"/>
        <v>100</v>
      </c>
      <c r="AA754">
        <f t="shared" si="68"/>
        <v>0</v>
      </c>
    </row>
    <row r="755" spans="1:27" ht="21" customHeight="1" x14ac:dyDescent="0.25">
      <c r="A755" s="101"/>
      <c r="B755" s="102"/>
      <c r="C755" s="147" t="str">
        <f>IF($B755="","",VLOOKUP($B755,Maßnahmen[],2,FALSE))</f>
        <v/>
      </c>
      <c r="D755" s="147" t="str">
        <f>IF($B755="","",VLOOKUP($B755,Maßnahmen[],3,FALSE))</f>
        <v/>
      </c>
      <c r="E755" s="147" t="str">
        <f>IF($B755="","",VLOOKUP($B755,Maßnahmen[],4,FALSE))</f>
        <v/>
      </c>
      <c r="F755" s="102"/>
      <c r="G755" s="102"/>
      <c r="H755" s="149"/>
      <c r="I755" s="103"/>
      <c r="J755" s="116" t="str">
        <f t="shared" si="66"/>
        <v/>
      </c>
      <c r="K755" s="89"/>
      <c r="L755" s="93"/>
      <c r="M755" s="90"/>
      <c r="N755" s="104"/>
      <c r="O755" s="105"/>
      <c r="P755" s="81" t="str">
        <f t="shared" si="64"/>
        <v/>
      </c>
      <c r="Q755" s="81" t="str">
        <f t="shared" si="67"/>
        <v/>
      </c>
      <c r="R755" s="95"/>
      <c r="S755" s="95"/>
      <c r="T755" s="130">
        <f>ROUNDDOWN(IF(B755&lt;&gt;"",IF(VLOOKUP(B755,Maßnahmen[#All],5,FALSE)=0,S755*VLOOKUP(B755,Maßnahmen[#All],6,FALSE),MIN(VLOOKUP(B755,Maßnahmen[#All],5,FALSE),S755*VLOOKUP(B755,Maßnahmen[#All],6,FALSE))),S755),2)</f>
        <v>0</v>
      </c>
      <c r="U755" s="137"/>
      <c r="V755" s="104"/>
      <c r="W755" s="139">
        <f>ROUNDDOWN(IF(B755&lt;&gt;"",IF(VLOOKUP(B755,Maßnahmen[#All],5,FALSE)=0,U755*VLOOKUP(B755,Maßnahmen[#All],6,FALSE),MIN(VLOOKUP(B755,Maßnahmen[#All],5,FALSE),U755*VLOOKUP(B755,Maßnahmen[#All],6,FALSE))),U755),2)</f>
        <v>0</v>
      </c>
      <c r="X755" s="182"/>
      <c r="Y755" s="175"/>
      <c r="Z755" s="20">
        <f t="shared" si="65"/>
        <v>100</v>
      </c>
      <c r="AA755">
        <f t="shared" si="68"/>
        <v>0</v>
      </c>
    </row>
    <row r="756" spans="1:27" ht="21" customHeight="1" x14ac:dyDescent="0.25">
      <c r="A756" s="101"/>
      <c r="B756" s="102"/>
      <c r="C756" s="147" t="str">
        <f>IF($B756="","",VLOOKUP($B756,Maßnahmen[],2,FALSE))</f>
        <v/>
      </c>
      <c r="D756" s="147" t="str">
        <f>IF($B756="","",VLOOKUP($B756,Maßnahmen[],3,FALSE))</f>
        <v/>
      </c>
      <c r="E756" s="147" t="str">
        <f>IF($B756="","",VLOOKUP($B756,Maßnahmen[],4,FALSE))</f>
        <v/>
      </c>
      <c r="F756" s="102"/>
      <c r="G756" s="102"/>
      <c r="H756" s="149"/>
      <c r="I756" s="103"/>
      <c r="J756" s="116" t="str">
        <f t="shared" si="66"/>
        <v/>
      </c>
      <c r="K756" s="89"/>
      <c r="L756" s="93"/>
      <c r="M756" s="90"/>
      <c r="N756" s="104"/>
      <c r="O756" s="105"/>
      <c r="P756" s="81" t="str">
        <f t="shared" si="64"/>
        <v/>
      </c>
      <c r="Q756" s="81" t="str">
        <f t="shared" si="67"/>
        <v/>
      </c>
      <c r="R756" s="95"/>
      <c r="S756" s="95"/>
      <c r="T756" s="130">
        <f>ROUNDDOWN(IF(B756&lt;&gt;"",IF(VLOOKUP(B756,Maßnahmen[#All],5,FALSE)=0,S756*VLOOKUP(B756,Maßnahmen[#All],6,FALSE),MIN(VLOOKUP(B756,Maßnahmen[#All],5,FALSE),S756*VLOOKUP(B756,Maßnahmen[#All],6,FALSE))),S756),2)</f>
        <v>0</v>
      </c>
      <c r="U756" s="137"/>
      <c r="V756" s="104"/>
      <c r="W756" s="139">
        <f>ROUNDDOWN(IF(B756&lt;&gt;"",IF(VLOOKUP(B756,Maßnahmen[#All],5,FALSE)=0,U756*VLOOKUP(B756,Maßnahmen[#All],6,FALSE),MIN(VLOOKUP(B756,Maßnahmen[#All],5,FALSE),U756*VLOOKUP(B756,Maßnahmen[#All],6,FALSE))),U756),2)</f>
        <v>0</v>
      </c>
      <c r="X756" s="182"/>
      <c r="Y756" s="175"/>
      <c r="Z756" s="20">
        <f t="shared" si="65"/>
        <v>100</v>
      </c>
      <c r="AA756">
        <f t="shared" si="68"/>
        <v>0</v>
      </c>
    </row>
    <row r="757" spans="1:27" ht="21" customHeight="1" x14ac:dyDescent="0.25">
      <c r="A757" s="101"/>
      <c r="B757" s="102"/>
      <c r="C757" s="147" t="str">
        <f>IF($B757="","",VLOOKUP($B757,Maßnahmen[],2,FALSE))</f>
        <v/>
      </c>
      <c r="D757" s="147" t="str">
        <f>IF($B757="","",VLOOKUP($B757,Maßnahmen[],3,FALSE))</f>
        <v/>
      </c>
      <c r="E757" s="147" t="str">
        <f>IF($B757="","",VLOOKUP($B757,Maßnahmen[],4,FALSE))</f>
        <v/>
      </c>
      <c r="F757" s="102"/>
      <c r="G757" s="102"/>
      <c r="H757" s="149"/>
      <c r="I757" s="103"/>
      <c r="J757" s="116" t="str">
        <f t="shared" si="66"/>
        <v/>
      </c>
      <c r="K757" s="89"/>
      <c r="L757" s="93"/>
      <c r="M757" s="90"/>
      <c r="N757" s="104"/>
      <c r="O757" s="105"/>
      <c r="P757" s="81" t="str">
        <f t="shared" si="64"/>
        <v/>
      </c>
      <c r="Q757" s="81" t="str">
        <f t="shared" si="67"/>
        <v/>
      </c>
      <c r="R757" s="95"/>
      <c r="S757" s="95"/>
      <c r="T757" s="130">
        <f>ROUNDDOWN(IF(B757&lt;&gt;"",IF(VLOOKUP(B757,Maßnahmen[#All],5,FALSE)=0,S757*VLOOKUP(B757,Maßnahmen[#All],6,FALSE),MIN(VLOOKUP(B757,Maßnahmen[#All],5,FALSE),S757*VLOOKUP(B757,Maßnahmen[#All],6,FALSE))),S757),2)</f>
        <v>0</v>
      </c>
      <c r="U757" s="137"/>
      <c r="V757" s="104"/>
      <c r="W757" s="139">
        <f>ROUNDDOWN(IF(B757&lt;&gt;"",IF(VLOOKUP(B757,Maßnahmen[#All],5,FALSE)=0,U757*VLOOKUP(B757,Maßnahmen[#All],6,FALSE),MIN(VLOOKUP(B757,Maßnahmen[#All],5,FALSE),U757*VLOOKUP(B757,Maßnahmen[#All],6,FALSE))),U757),2)</f>
        <v>0</v>
      </c>
      <c r="X757" s="182"/>
      <c r="Y757" s="175"/>
      <c r="Z757" s="20">
        <f t="shared" si="65"/>
        <v>100</v>
      </c>
      <c r="AA757">
        <f t="shared" si="68"/>
        <v>0</v>
      </c>
    </row>
    <row r="758" spans="1:27" ht="21" customHeight="1" x14ac:dyDescent="0.25">
      <c r="A758" s="101"/>
      <c r="B758" s="102"/>
      <c r="C758" s="147" t="str">
        <f>IF($B758="","",VLOOKUP($B758,Maßnahmen[],2,FALSE))</f>
        <v/>
      </c>
      <c r="D758" s="147" t="str">
        <f>IF($B758="","",VLOOKUP($B758,Maßnahmen[],3,FALSE))</f>
        <v/>
      </c>
      <c r="E758" s="147" t="str">
        <f>IF($B758="","",VLOOKUP($B758,Maßnahmen[],4,FALSE))</f>
        <v/>
      </c>
      <c r="F758" s="102"/>
      <c r="G758" s="102"/>
      <c r="H758" s="149"/>
      <c r="I758" s="103"/>
      <c r="J758" s="116" t="str">
        <f t="shared" si="66"/>
        <v/>
      </c>
      <c r="K758" s="89"/>
      <c r="L758" s="93"/>
      <c r="M758" s="90"/>
      <c r="N758" s="104"/>
      <c r="O758" s="105"/>
      <c r="P758" s="81" t="str">
        <f t="shared" si="64"/>
        <v/>
      </c>
      <c r="Q758" s="81" t="str">
        <f t="shared" si="67"/>
        <v/>
      </c>
      <c r="R758" s="95"/>
      <c r="S758" s="95"/>
      <c r="T758" s="130">
        <f>ROUNDDOWN(IF(B758&lt;&gt;"",IF(VLOOKUP(B758,Maßnahmen[#All],5,FALSE)=0,S758*VLOOKUP(B758,Maßnahmen[#All],6,FALSE),MIN(VLOOKUP(B758,Maßnahmen[#All],5,FALSE),S758*VLOOKUP(B758,Maßnahmen[#All],6,FALSE))),S758),2)</f>
        <v>0</v>
      </c>
      <c r="U758" s="137"/>
      <c r="V758" s="104"/>
      <c r="W758" s="139">
        <f>ROUNDDOWN(IF(B758&lt;&gt;"",IF(VLOOKUP(B758,Maßnahmen[#All],5,FALSE)=0,U758*VLOOKUP(B758,Maßnahmen[#All],6,FALSE),MIN(VLOOKUP(B758,Maßnahmen[#All],5,FALSE),U758*VLOOKUP(B758,Maßnahmen[#All],6,FALSE))),U758),2)</f>
        <v>0</v>
      </c>
      <c r="X758" s="182"/>
      <c r="Y758" s="175"/>
      <c r="Z758" s="20">
        <f t="shared" si="65"/>
        <v>100</v>
      </c>
      <c r="AA758">
        <f t="shared" si="68"/>
        <v>0</v>
      </c>
    </row>
    <row r="759" spans="1:27" ht="21" customHeight="1" x14ac:dyDescent="0.25">
      <c r="A759" s="101"/>
      <c r="B759" s="102"/>
      <c r="C759" s="147" t="str">
        <f>IF($B759="","",VLOOKUP($B759,Maßnahmen[],2,FALSE))</f>
        <v/>
      </c>
      <c r="D759" s="147" t="str">
        <f>IF($B759="","",VLOOKUP($B759,Maßnahmen[],3,FALSE))</f>
        <v/>
      </c>
      <c r="E759" s="147" t="str">
        <f>IF($B759="","",VLOOKUP($B759,Maßnahmen[],4,FALSE))</f>
        <v/>
      </c>
      <c r="F759" s="102"/>
      <c r="G759" s="102"/>
      <c r="H759" s="149"/>
      <c r="I759" s="103"/>
      <c r="J759" s="116" t="str">
        <f t="shared" si="66"/>
        <v/>
      </c>
      <c r="K759" s="89"/>
      <c r="L759" s="93"/>
      <c r="M759" s="90"/>
      <c r="N759" s="104"/>
      <c r="O759" s="105"/>
      <c r="P759" s="81" t="str">
        <f t="shared" si="64"/>
        <v/>
      </c>
      <c r="Q759" s="81" t="str">
        <f t="shared" si="67"/>
        <v/>
      </c>
      <c r="R759" s="95"/>
      <c r="S759" s="95"/>
      <c r="T759" s="130">
        <f>ROUNDDOWN(IF(B759&lt;&gt;"",IF(VLOOKUP(B759,Maßnahmen[#All],5,FALSE)=0,S759*VLOOKUP(B759,Maßnahmen[#All],6,FALSE),MIN(VLOOKUP(B759,Maßnahmen[#All],5,FALSE),S759*VLOOKUP(B759,Maßnahmen[#All],6,FALSE))),S759),2)</f>
        <v>0</v>
      </c>
      <c r="U759" s="137"/>
      <c r="V759" s="104"/>
      <c r="W759" s="139">
        <f>ROUNDDOWN(IF(B759&lt;&gt;"",IF(VLOOKUP(B759,Maßnahmen[#All],5,FALSE)=0,U759*VLOOKUP(B759,Maßnahmen[#All],6,FALSE),MIN(VLOOKUP(B759,Maßnahmen[#All],5,FALSE),U759*VLOOKUP(B759,Maßnahmen[#All],6,FALSE))),U759),2)</f>
        <v>0</v>
      </c>
      <c r="X759" s="182"/>
      <c r="Y759" s="175"/>
      <c r="Z759" s="20">
        <f t="shared" si="65"/>
        <v>100</v>
      </c>
      <c r="AA759">
        <f t="shared" si="68"/>
        <v>0</v>
      </c>
    </row>
    <row r="760" spans="1:27" ht="21" customHeight="1" x14ac:dyDescent="0.25">
      <c r="A760" s="101"/>
      <c r="B760" s="102"/>
      <c r="C760" s="147" t="str">
        <f>IF($B760="","",VLOOKUP($B760,Maßnahmen[],2,FALSE))</f>
        <v/>
      </c>
      <c r="D760" s="147" t="str">
        <f>IF($B760="","",VLOOKUP($B760,Maßnahmen[],3,FALSE))</f>
        <v/>
      </c>
      <c r="E760" s="147" t="str">
        <f>IF($B760="","",VLOOKUP($B760,Maßnahmen[],4,FALSE))</f>
        <v/>
      </c>
      <c r="F760" s="102"/>
      <c r="G760" s="102"/>
      <c r="H760" s="149"/>
      <c r="I760" s="103"/>
      <c r="J760" s="116" t="str">
        <f t="shared" si="66"/>
        <v/>
      </c>
      <c r="K760" s="89"/>
      <c r="L760" s="93"/>
      <c r="M760" s="90"/>
      <c r="N760" s="104"/>
      <c r="O760" s="105"/>
      <c r="P760" s="81" t="str">
        <f t="shared" si="64"/>
        <v/>
      </c>
      <c r="Q760" s="81" t="str">
        <f t="shared" si="67"/>
        <v/>
      </c>
      <c r="R760" s="95"/>
      <c r="S760" s="95"/>
      <c r="T760" s="130">
        <f>ROUNDDOWN(IF(B760&lt;&gt;"",IF(VLOOKUP(B760,Maßnahmen[#All],5,FALSE)=0,S760*VLOOKUP(B760,Maßnahmen[#All],6,FALSE),MIN(VLOOKUP(B760,Maßnahmen[#All],5,FALSE),S760*VLOOKUP(B760,Maßnahmen[#All],6,FALSE))),S760),2)</f>
        <v>0</v>
      </c>
      <c r="U760" s="137"/>
      <c r="V760" s="104"/>
      <c r="W760" s="139">
        <f>ROUNDDOWN(IF(B760&lt;&gt;"",IF(VLOOKUP(B760,Maßnahmen[#All],5,FALSE)=0,U760*VLOOKUP(B760,Maßnahmen[#All],6,FALSE),MIN(VLOOKUP(B760,Maßnahmen[#All],5,FALSE),U760*VLOOKUP(B760,Maßnahmen[#All],6,FALSE))),U760),2)</f>
        <v>0</v>
      </c>
      <c r="X760" s="182"/>
      <c r="Y760" s="175"/>
      <c r="Z760" s="20">
        <f t="shared" si="65"/>
        <v>100</v>
      </c>
      <c r="AA760">
        <f t="shared" si="68"/>
        <v>0</v>
      </c>
    </row>
    <row r="761" spans="1:27" ht="21" customHeight="1" x14ac:dyDescent="0.25">
      <c r="A761" s="101"/>
      <c r="B761" s="102"/>
      <c r="C761" s="147" t="str">
        <f>IF($B761="","",VLOOKUP($B761,Maßnahmen[],2,FALSE))</f>
        <v/>
      </c>
      <c r="D761" s="147" t="str">
        <f>IF($B761="","",VLOOKUP($B761,Maßnahmen[],3,FALSE))</f>
        <v/>
      </c>
      <c r="E761" s="147" t="str">
        <f>IF($B761="","",VLOOKUP($B761,Maßnahmen[],4,FALSE))</f>
        <v/>
      </c>
      <c r="F761" s="102"/>
      <c r="G761" s="102"/>
      <c r="H761" s="149"/>
      <c r="I761" s="103"/>
      <c r="J761" s="116" t="str">
        <f t="shared" si="66"/>
        <v/>
      </c>
      <c r="K761" s="89"/>
      <c r="L761" s="93"/>
      <c r="M761" s="90"/>
      <c r="N761" s="104"/>
      <c r="O761" s="105"/>
      <c r="P761" s="81" t="str">
        <f t="shared" si="64"/>
        <v/>
      </c>
      <c r="Q761" s="81" t="str">
        <f t="shared" si="67"/>
        <v/>
      </c>
      <c r="R761" s="95"/>
      <c r="S761" s="95"/>
      <c r="T761" s="130">
        <f>ROUNDDOWN(IF(B761&lt;&gt;"",IF(VLOOKUP(B761,Maßnahmen[#All],5,FALSE)=0,S761*VLOOKUP(B761,Maßnahmen[#All],6,FALSE),MIN(VLOOKUP(B761,Maßnahmen[#All],5,FALSE),S761*VLOOKUP(B761,Maßnahmen[#All],6,FALSE))),S761),2)</f>
        <v>0</v>
      </c>
      <c r="U761" s="137"/>
      <c r="V761" s="104"/>
      <c r="W761" s="139">
        <f>ROUNDDOWN(IF(B761&lt;&gt;"",IF(VLOOKUP(B761,Maßnahmen[#All],5,FALSE)=0,U761*VLOOKUP(B761,Maßnahmen[#All],6,FALSE),MIN(VLOOKUP(B761,Maßnahmen[#All],5,FALSE),U761*VLOOKUP(B761,Maßnahmen[#All],6,FALSE))),U761),2)</f>
        <v>0</v>
      </c>
      <c r="X761" s="182"/>
      <c r="Y761" s="175"/>
      <c r="Z761" s="20">
        <f t="shared" si="65"/>
        <v>100</v>
      </c>
      <c r="AA761">
        <f t="shared" si="68"/>
        <v>0</v>
      </c>
    </row>
    <row r="762" spans="1:27" ht="21" customHeight="1" x14ac:dyDescent="0.25">
      <c r="A762" s="101"/>
      <c r="B762" s="102"/>
      <c r="C762" s="147" t="str">
        <f>IF($B762="","",VLOOKUP($B762,Maßnahmen[],2,FALSE))</f>
        <v/>
      </c>
      <c r="D762" s="147" t="str">
        <f>IF($B762="","",VLOOKUP($B762,Maßnahmen[],3,FALSE))</f>
        <v/>
      </c>
      <c r="E762" s="147" t="str">
        <f>IF($B762="","",VLOOKUP($B762,Maßnahmen[],4,FALSE))</f>
        <v/>
      </c>
      <c r="F762" s="102"/>
      <c r="G762" s="102"/>
      <c r="H762" s="149"/>
      <c r="I762" s="103"/>
      <c r="J762" s="116" t="str">
        <f t="shared" si="66"/>
        <v/>
      </c>
      <c r="K762" s="89"/>
      <c r="L762" s="93"/>
      <c r="M762" s="90"/>
      <c r="N762" s="104"/>
      <c r="O762" s="105"/>
      <c r="P762" s="81" t="str">
        <f t="shared" si="64"/>
        <v/>
      </c>
      <c r="Q762" s="81" t="str">
        <f t="shared" si="67"/>
        <v/>
      </c>
      <c r="R762" s="95"/>
      <c r="S762" s="95"/>
      <c r="T762" s="130">
        <f>ROUNDDOWN(IF(B762&lt;&gt;"",IF(VLOOKUP(B762,Maßnahmen[#All],5,FALSE)=0,S762*VLOOKUP(B762,Maßnahmen[#All],6,FALSE),MIN(VLOOKUP(B762,Maßnahmen[#All],5,FALSE),S762*VLOOKUP(B762,Maßnahmen[#All],6,FALSE))),S762),2)</f>
        <v>0</v>
      </c>
      <c r="U762" s="137"/>
      <c r="V762" s="104"/>
      <c r="W762" s="139">
        <f>ROUNDDOWN(IF(B762&lt;&gt;"",IF(VLOOKUP(B762,Maßnahmen[#All],5,FALSE)=0,U762*VLOOKUP(B762,Maßnahmen[#All],6,FALSE),MIN(VLOOKUP(B762,Maßnahmen[#All],5,FALSE),U762*VLOOKUP(B762,Maßnahmen[#All],6,FALSE))),U762),2)</f>
        <v>0</v>
      </c>
      <c r="X762" s="182"/>
      <c r="Y762" s="175"/>
      <c r="Z762" s="20">
        <f t="shared" si="65"/>
        <v>100</v>
      </c>
      <c r="AA762">
        <f t="shared" si="68"/>
        <v>0</v>
      </c>
    </row>
    <row r="763" spans="1:27" ht="21" customHeight="1" x14ac:dyDescent="0.25">
      <c r="A763" s="101"/>
      <c r="B763" s="102"/>
      <c r="C763" s="147" t="str">
        <f>IF($B763="","",VLOOKUP($B763,Maßnahmen[],2,FALSE))</f>
        <v/>
      </c>
      <c r="D763" s="147" t="str">
        <f>IF($B763="","",VLOOKUP($B763,Maßnahmen[],3,FALSE))</f>
        <v/>
      </c>
      <c r="E763" s="147" t="str">
        <f>IF($B763="","",VLOOKUP($B763,Maßnahmen[],4,FALSE))</f>
        <v/>
      </c>
      <c r="F763" s="102"/>
      <c r="G763" s="102"/>
      <c r="H763" s="149"/>
      <c r="I763" s="103"/>
      <c r="J763" s="116" t="str">
        <f t="shared" si="66"/>
        <v/>
      </c>
      <c r="K763" s="89"/>
      <c r="L763" s="93"/>
      <c r="M763" s="90"/>
      <c r="N763" s="104"/>
      <c r="O763" s="105"/>
      <c r="P763" s="81" t="str">
        <f t="shared" si="64"/>
        <v/>
      </c>
      <c r="Q763" s="81" t="str">
        <f t="shared" si="67"/>
        <v/>
      </c>
      <c r="R763" s="95"/>
      <c r="S763" s="95"/>
      <c r="T763" s="130">
        <f>ROUNDDOWN(IF(B763&lt;&gt;"",IF(VLOOKUP(B763,Maßnahmen[#All],5,FALSE)=0,S763*VLOOKUP(B763,Maßnahmen[#All],6,FALSE),MIN(VLOOKUP(B763,Maßnahmen[#All],5,FALSE),S763*VLOOKUP(B763,Maßnahmen[#All],6,FALSE))),S763),2)</f>
        <v>0</v>
      </c>
      <c r="U763" s="137"/>
      <c r="V763" s="104"/>
      <c r="W763" s="139">
        <f>ROUNDDOWN(IF(B763&lt;&gt;"",IF(VLOOKUP(B763,Maßnahmen[#All],5,FALSE)=0,U763*VLOOKUP(B763,Maßnahmen[#All],6,FALSE),MIN(VLOOKUP(B763,Maßnahmen[#All],5,FALSE),U763*VLOOKUP(B763,Maßnahmen[#All],6,FALSE))),U763),2)</f>
        <v>0</v>
      </c>
      <c r="X763" s="182"/>
      <c r="Y763" s="175"/>
      <c r="Z763" s="20">
        <f t="shared" si="65"/>
        <v>100</v>
      </c>
      <c r="AA763">
        <f t="shared" si="68"/>
        <v>0</v>
      </c>
    </row>
    <row r="764" spans="1:27" ht="21" customHeight="1" x14ac:dyDescent="0.25">
      <c r="A764" s="101"/>
      <c r="B764" s="102"/>
      <c r="C764" s="147" t="str">
        <f>IF($B764="","",VLOOKUP($B764,Maßnahmen[],2,FALSE))</f>
        <v/>
      </c>
      <c r="D764" s="147" t="str">
        <f>IF($B764="","",VLOOKUP($B764,Maßnahmen[],3,FALSE))</f>
        <v/>
      </c>
      <c r="E764" s="147" t="str">
        <f>IF($B764="","",VLOOKUP($B764,Maßnahmen[],4,FALSE))</f>
        <v/>
      </c>
      <c r="F764" s="102"/>
      <c r="G764" s="102"/>
      <c r="H764" s="149"/>
      <c r="I764" s="103"/>
      <c r="J764" s="116" t="str">
        <f t="shared" si="66"/>
        <v/>
      </c>
      <c r="K764" s="89"/>
      <c r="L764" s="93"/>
      <c r="M764" s="90"/>
      <c r="N764" s="104"/>
      <c r="O764" s="105"/>
      <c r="P764" s="81" t="str">
        <f t="shared" si="64"/>
        <v/>
      </c>
      <c r="Q764" s="81" t="str">
        <f t="shared" si="67"/>
        <v/>
      </c>
      <c r="R764" s="95"/>
      <c r="S764" s="95"/>
      <c r="T764" s="130">
        <f>ROUNDDOWN(IF(B764&lt;&gt;"",IF(VLOOKUP(B764,Maßnahmen[#All],5,FALSE)=0,S764*VLOOKUP(B764,Maßnahmen[#All],6,FALSE),MIN(VLOOKUP(B764,Maßnahmen[#All],5,FALSE),S764*VLOOKUP(B764,Maßnahmen[#All],6,FALSE))),S764),2)</f>
        <v>0</v>
      </c>
      <c r="U764" s="137"/>
      <c r="V764" s="104"/>
      <c r="W764" s="139">
        <f>ROUNDDOWN(IF(B764&lt;&gt;"",IF(VLOOKUP(B764,Maßnahmen[#All],5,FALSE)=0,U764*VLOOKUP(B764,Maßnahmen[#All],6,FALSE),MIN(VLOOKUP(B764,Maßnahmen[#All],5,FALSE),U764*VLOOKUP(B764,Maßnahmen[#All],6,FALSE))),U764),2)</f>
        <v>0</v>
      </c>
      <c r="X764" s="182"/>
      <c r="Y764" s="175"/>
      <c r="Z764" s="20">
        <f t="shared" si="65"/>
        <v>100</v>
      </c>
      <c r="AA764">
        <f t="shared" si="68"/>
        <v>0</v>
      </c>
    </row>
    <row r="765" spans="1:27" ht="21" customHeight="1" x14ac:dyDescent="0.25">
      <c r="A765" s="101"/>
      <c r="B765" s="102"/>
      <c r="C765" s="147" t="str">
        <f>IF($B765="","",VLOOKUP($B765,Maßnahmen[],2,FALSE))</f>
        <v/>
      </c>
      <c r="D765" s="147" t="str">
        <f>IF($B765="","",VLOOKUP($B765,Maßnahmen[],3,FALSE))</f>
        <v/>
      </c>
      <c r="E765" s="147" t="str">
        <f>IF($B765="","",VLOOKUP($B765,Maßnahmen[],4,FALSE))</f>
        <v/>
      </c>
      <c r="F765" s="102"/>
      <c r="G765" s="102"/>
      <c r="H765" s="149"/>
      <c r="I765" s="103"/>
      <c r="J765" s="116" t="str">
        <f t="shared" si="66"/>
        <v/>
      </c>
      <c r="K765" s="89"/>
      <c r="L765" s="93"/>
      <c r="M765" s="90"/>
      <c r="N765" s="104"/>
      <c r="O765" s="105"/>
      <c r="P765" s="81" t="str">
        <f t="shared" si="64"/>
        <v/>
      </c>
      <c r="Q765" s="81" t="str">
        <f t="shared" si="67"/>
        <v/>
      </c>
      <c r="R765" s="95"/>
      <c r="S765" s="95"/>
      <c r="T765" s="130">
        <f>ROUNDDOWN(IF(B765&lt;&gt;"",IF(VLOOKUP(B765,Maßnahmen[#All],5,FALSE)=0,S765*VLOOKUP(B765,Maßnahmen[#All],6,FALSE),MIN(VLOOKUP(B765,Maßnahmen[#All],5,FALSE),S765*VLOOKUP(B765,Maßnahmen[#All],6,FALSE))),S765),2)</f>
        <v>0</v>
      </c>
      <c r="U765" s="137"/>
      <c r="V765" s="104"/>
      <c r="W765" s="139">
        <f>ROUNDDOWN(IF(B765&lt;&gt;"",IF(VLOOKUP(B765,Maßnahmen[#All],5,FALSE)=0,U765*VLOOKUP(B765,Maßnahmen[#All],6,FALSE),MIN(VLOOKUP(B765,Maßnahmen[#All],5,FALSE),U765*VLOOKUP(B765,Maßnahmen[#All],6,FALSE))),U765),2)</f>
        <v>0</v>
      </c>
      <c r="X765" s="182"/>
      <c r="Y765" s="175"/>
      <c r="Z765" s="20">
        <f t="shared" si="65"/>
        <v>100</v>
      </c>
      <c r="AA765">
        <f t="shared" si="68"/>
        <v>0</v>
      </c>
    </row>
    <row r="766" spans="1:27" ht="21" customHeight="1" x14ac:dyDescent="0.25">
      <c r="A766" s="101"/>
      <c r="B766" s="102"/>
      <c r="C766" s="147" t="str">
        <f>IF($B766="","",VLOOKUP($B766,Maßnahmen[],2,FALSE))</f>
        <v/>
      </c>
      <c r="D766" s="147" t="str">
        <f>IF($B766="","",VLOOKUP($B766,Maßnahmen[],3,FALSE))</f>
        <v/>
      </c>
      <c r="E766" s="147" t="str">
        <f>IF($B766="","",VLOOKUP($B766,Maßnahmen[],4,FALSE))</f>
        <v/>
      </c>
      <c r="F766" s="102"/>
      <c r="G766" s="102"/>
      <c r="H766" s="149"/>
      <c r="I766" s="103"/>
      <c r="J766" s="116" t="str">
        <f t="shared" si="66"/>
        <v/>
      </c>
      <c r="K766" s="89"/>
      <c r="L766" s="93"/>
      <c r="M766" s="90"/>
      <c r="N766" s="104"/>
      <c r="O766" s="105"/>
      <c r="P766" s="81" t="str">
        <f t="shared" si="64"/>
        <v/>
      </c>
      <c r="Q766" s="81" t="str">
        <f t="shared" si="67"/>
        <v/>
      </c>
      <c r="R766" s="95"/>
      <c r="S766" s="95"/>
      <c r="T766" s="130">
        <f>ROUNDDOWN(IF(B766&lt;&gt;"",IF(VLOOKUP(B766,Maßnahmen[#All],5,FALSE)=0,S766*VLOOKUP(B766,Maßnahmen[#All],6,FALSE),MIN(VLOOKUP(B766,Maßnahmen[#All],5,FALSE),S766*VLOOKUP(B766,Maßnahmen[#All],6,FALSE))),S766),2)</f>
        <v>0</v>
      </c>
      <c r="U766" s="137"/>
      <c r="V766" s="104"/>
      <c r="W766" s="139">
        <f>ROUNDDOWN(IF(B766&lt;&gt;"",IF(VLOOKUP(B766,Maßnahmen[#All],5,FALSE)=0,U766*VLOOKUP(B766,Maßnahmen[#All],6,FALSE),MIN(VLOOKUP(B766,Maßnahmen[#All],5,FALSE),U766*VLOOKUP(B766,Maßnahmen[#All],6,FALSE))),U766),2)</f>
        <v>0</v>
      </c>
      <c r="X766" s="182"/>
      <c r="Y766" s="175"/>
      <c r="Z766" s="20">
        <f t="shared" si="65"/>
        <v>100</v>
      </c>
      <c r="AA766">
        <f t="shared" si="68"/>
        <v>0</v>
      </c>
    </row>
    <row r="767" spans="1:27" ht="21" customHeight="1" x14ac:dyDescent="0.25">
      <c r="A767" s="101"/>
      <c r="B767" s="102"/>
      <c r="C767" s="147" t="str">
        <f>IF($B767="","",VLOOKUP($B767,Maßnahmen[],2,FALSE))</f>
        <v/>
      </c>
      <c r="D767" s="147" t="str">
        <f>IF($B767="","",VLOOKUP($B767,Maßnahmen[],3,FALSE))</f>
        <v/>
      </c>
      <c r="E767" s="147" t="str">
        <f>IF($B767="","",VLOOKUP($B767,Maßnahmen[],4,FALSE))</f>
        <v/>
      </c>
      <c r="F767" s="102"/>
      <c r="G767" s="102"/>
      <c r="H767" s="149"/>
      <c r="I767" s="103"/>
      <c r="J767" s="116" t="str">
        <f t="shared" si="66"/>
        <v/>
      </c>
      <c r="K767" s="89"/>
      <c r="L767" s="93"/>
      <c r="M767" s="90"/>
      <c r="N767" s="104"/>
      <c r="O767" s="105"/>
      <c r="P767" s="81" t="str">
        <f t="shared" si="64"/>
        <v/>
      </c>
      <c r="Q767" s="81" t="str">
        <f t="shared" si="67"/>
        <v/>
      </c>
      <c r="R767" s="95"/>
      <c r="S767" s="95"/>
      <c r="T767" s="130">
        <f>ROUNDDOWN(IF(B767&lt;&gt;"",IF(VLOOKUP(B767,Maßnahmen[#All],5,FALSE)=0,S767*VLOOKUP(B767,Maßnahmen[#All],6,FALSE),MIN(VLOOKUP(B767,Maßnahmen[#All],5,FALSE),S767*VLOOKUP(B767,Maßnahmen[#All],6,FALSE))),S767),2)</f>
        <v>0</v>
      </c>
      <c r="U767" s="137"/>
      <c r="V767" s="104"/>
      <c r="W767" s="139">
        <f>ROUNDDOWN(IF(B767&lt;&gt;"",IF(VLOOKUP(B767,Maßnahmen[#All],5,FALSE)=0,U767*VLOOKUP(B767,Maßnahmen[#All],6,FALSE),MIN(VLOOKUP(B767,Maßnahmen[#All],5,FALSE),U767*VLOOKUP(B767,Maßnahmen[#All],6,FALSE))),U767),2)</f>
        <v>0</v>
      </c>
      <c r="X767" s="182"/>
      <c r="Y767" s="175"/>
      <c r="Z767" s="20">
        <f t="shared" si="65"/>
        <v>100</v>
      </c>
      <c r="AA767">
        <f t="shared" si="68"/>
        <v>0</v>
      </c>
    </row>
    <row r="768" spans="1:27" ht="21" customHeight="1" x14ac:dyDescent="0.25">
      <c r="A768" s="101"/>
      <c r="B768" s="102"/>
      <c r="C768" s="147" t="str">
        <f>IF($B768="","",VLOOKUP($B768,Maßnahmen[],2,FALSE))</f>
        <v/>
      </c>
      <c r="D768" s="147" t="str">
        <f>IF($B768="","",VLOOKUP($B768,Maßnahmen[],3,FALSE))</f>
        <v/>
      </c>
      <c r="E768" s="147" t="str">
        <f>IF($B768="","",VLOOKUP($B768,Maßnahmen[],4,FALSE))</f>
        <v/>
      </c>
      <c r="F768" s="102"/>
      <c r="G768" s="102"/>
      <c r="H768" s="149"/>
      <c r="I768" s="103"/>
      <c r="J768" s="116" t="str">
        <f t="shared" si="66"/>
        <v/>
      </c>
      <c r="K768" s="89"/>
      <c r="L768" s="93"/>
      <c r="M768" s="90"/>
      <c r="N768" s="104"/>
      <c r="O768" s="105"/>
      <c r="P768" s="81" t="str">
        <f t="shared" si="64"/>
        <v/>
      </c>
      <c r="Q768" s="81" t="str">
        <f t="shared" si="67"/>
        <v/>
      </c>
      <c r="R768" s="95"/>
      <c r="S768" s="95"/>
      <c r="T768" s="130">
        <f>ROUNDDOWN(IF(B768&lt;&gt;"",IF(VLOOKUP(B768,Maßnahmen[#All],5,FALSE)=0,S768*VLOOKUP(B768,Maßnahmen[#All],6,FALSE),MIN(VLOOKUP(B768,Maßnahmen[#All],5,FALSE),S768*VLOOKUP(B768,Maßnahmen[#All],6,FALSE))),S768),2)</f>
        <v>0</v>
      </c>
      <c r="U768" s="137"/>
      <c r="V768" s="104"/>
      <c r="W768" s="139">
        <f>ROUNDDOWN(IF(B768&lt;&gt;"",IF(VLOOKUP(B768,Maßnahmen[#All],5,FALSE)=0,U768*VLOOKUP(B768,Maßnahmen[#All],6,FALSE),MIN(VLOOKUP(B768,Maßnahmen[#All],5,FALSE),U768*VLOOKUP(B768,Maßnahmen[#All],6,FALSE))),U768),2)</f>
        <v>0</v>
      </c>
      <c r="X768" s="182"/>
      <c r="Y768" s="175"/>
      <c r="Z768" s="20">
        <f t="shared" si="65"/>
        <v>100</v>
      </c>
      <c r="AA768">
        <f t="shared" si="68"/>
        <v>0</v>
      </c>
    </row>
    <row r="769" spans="1:27" ht="21" customHeight="1" x14ac:dyDescent="0.25">
      <c r="A769" s="101"/>
      <c r="B769" s="102"/>
      <c r="C769" s="147" t="str">
        <f>IF($B769="","",VLOOKUP($B769,Maßnahmen[],2,FALSE))</f>
        <v/>
      </c>
      <c r="D769" s="147" t="str">
        <f>IF($B769="","",VLOOKUP($B769,Maßnahmen[],3,FALSE))</f>
        <v/>
      </c>
      <c r="E769" s="147" t="str">
        <f>IF($B769="","",VLOOKUP($B769,Maßnahmen[],4,FALSE))</f>
        <v/>
      </c>
      <c r="F769" s="102"/>
      <c r="G769" s="102"/>
      <c r="H769" s="149"/>
      <c r="I769" s="103"/>
      <c r="J769" s="116" t="str">
        <f t="shared" si="66"/>
        <v/>
      </c>
      <c r="K769" s="89"/>
      <c r="L769" s="93"/>
      <c r="M769" s="90"/>
      <c r="N769" s="104"/>
      <c r="O769" s="105"/>
      <c r="P769" s="81" t="str">
        <f t="shared" si="64"/>
        <v/>
      </c>
      <c r="Q769" s="81" t="str">
        <f t="shared" si="67"/>
        <v/>
      </c>
      <c r="R769" s="95"/>
      <c r="S769" s="95"/>
      <c r="T769" s="130">
        <f>ROUNDDOWN(IF(B769&lt;&gt;"",IF(VLOOKUP(B769,Maßnahmen[#All],5,FALSE)=0,S769*VLOOKUP(B769,Maßnahmen[#All],6,FALSE),MIN(VLOOKUP(B769,Maßnahmen[#All],5,FALSE),S769*VLOOKUP(B769,Maßnahmen[#All],6,FALSE))),S769),2)</f>
        <v>0</v>
      </c>
      <c r="U769" s="137"/>
      <c r="V769" s="104"/>
      <c r="W769" s="139">
        <f>ROUNDDOWN(IF(B769&lt;&gt;"",IF(VLOOKUP(B769,Maßnahmen[#All],5,FALSE)=0,U769*VLOOKUP(B769,Maßnahmen[#All],6,FALSE),MIN(VLOOKUP(B769,Maßnahmen[#All],5,FALSE),U769*VLOOKUP(B769,Maßnahmen[#All],6,FALSE))),U769),2)</f>
        <v>0</v>
      </c>
      <c r="X769" s="182"/>
      <c r="Y769" s="175"/>
      <c r="Z769" s="20">
        <f t="shared" si="65"/>
        <v>100</v>
      </c>
      <c r="AA769">
        <f t="shared" si="68"/>
        <v>0</v>
      </c>
    </row>
    <row r="770" spans="1:27" ht="21" customHeight="1" x14ac:dyDescent="0.25">
      <c r="A770" s="101"/>
      <c r="B770" s="102"/>
      <c r="C770" s="147" t="str">
        <f>IF($B770="","",VLOOKUP($B770,Maßnahmen[],2,FALSE))</f>
        <v/>
      </c>
      <c r="D770" s="147" t="str">
        <f>IF($B770="","",VLOOKUP($B770,Maßnahmen[],3,FALSE))</f>
        <v/>
      </c>
      <c r="E770" s="147" t="str">
        <f>IF($B770="","",VLOOKUP($B770,Maßnahmen[],4,FALSE))</f>
        <v/>
      </c>
      <c r="F770" s="102"/>
      <c r="G770" s="102"/>
      <c r="H770" s="149"/>
      <c r="I770" s="103"/>
      <c r="J770" s="116" t="str">
        <f t="shared" si="66"/>
        <v/>
      </c>
      <c r="K770" s="89"/>
      <c r="L770" s="93"/>
      <c r="M770" s="90"/>
      <c r="N770" s="104"/>
      <c r="O770" s="105"/>
      <c r="P770" s="81" t="str">
        <f t="shared" si="64"/>
        <v/>
      </c>
      <c r="Q770" s="81" t="str">
        <f t="shared" si="67"/>
        <v/>
      </c>
      <c r="R770" s="95"/>
      <c r="S770" s="95"/>
      <c r="T770" s="130">
        <f>ROUNDDOWN(IF(B770&lt;&gt;"",IF(VLOOKUP(B770,Maßnahmen[#All],5,FALSE)=0,S770*VLOOKUP(B770,Maßnahmen[#All],6,FALSE),MIN(VLOOKUP(B770,Maßnahmen[#All],5,FALSE),S770*VLOOKUP(B770,Maßnahmen[#All],6,FALSE))),S770),2)</f>
        <v>0</v>
      </c>
      <c r="U770" s="137"/>
      <c r="V770" s="104"/>
      <c r="W770" s="139">
        <f>ROUNDDOWN(IF(B770&lt;&gt;"",IF(VLOOKUP(B770,Maßnahmen[#All],5,FALSE)=0,U770*VLOOKUP(B770,Maßnahmen[#All],6,FALSE),MIN(VLOOKUP(B770,Maßnahmen[#All],5,FALSE),U770*VLOOKUP(B770,Maßnahmen[#All],6,FALSE))),U770),2)</f>
        <v>0</v>
      </c>
      <c r="X770" s="182"/>
      <c r="Y770" s="175"/>
      <c r="Z770" s="20">
        <f t="shared" si="65"/>
        <v>100</v>
      </c>
      <c r="AA770">
        <f t="shared" si="68"/>
        <v>0</v>
      </c>
    </row>
    <row r="771" spans="1:27" ht="21" customHeight="1" x14ac:dyDescent="0.25">
      <c r="A771" s="101"/>
      <c r="B771" s="102"/>
      <c r="C771" s="147" t="str">
        <f>IF($B771="","",VLOOKUP($B771,Maßnahmen[],2,FALSE))</f>
        <v/>
      </c>
      <c r="D771" s="147" t="str">
        <f>IF($B771="","",VLOOKUP($B771,Maßnahmen[],3,FALSE))</f>
        <v/>
      </c>
      <c r="E771" s="147" t="str">
        <f>IF($B771="","",VLOOKUP($B771,Maßnahmen[],4,FALSE))</f>
        <v/>
      </c>
      <c r="F771" s="102"/>
      <c r="G771" s="102"/>
      <c r="H771" s="149"/>
      <c r="I771" s="103"/>
      <c r="J771" s="116" t="str">
        <f t="shared" si="66"/>
        <v/>
      </c>
      <c r="K771" s="89"/>
      <c r="L771" s="93"/>
      <c r="M771" s="90"/>
      <c r="N771" s="104"/>
      <c r="O771" s="105"/>
      <c r="P771" s="81" t="str">
        <f t="shared" si="64"/>
        <v/>
      </c>
      <c r="Q771" s="81" t="str">
        <f t="shared" si="67"/>
        <v/>
      </c>
      <c r="R771" s="95"/>
      <c r="S771" s="95"/>
      <c r="T771" s="130">
        <f>ROUNDDOWN(IF(B771&lt;&gt;"",IF(VLOOKUP(B771,Maßnahmen[#All],5,FALSE)=0,S771*VLOOKUP(B771,Maßnahmen[#All],6,FALSE),MIN(VLOOKUP(B771,Maßnahmen[#All],5,FALSE),S771*VLOOKUP(B771,Maßnahmen[#All],6,FALSE))),S771),2)</f>
        <v>0</v>
      </c>
      <c r="U771" s="137"/>
      <c r="V771" s="104"/>
      <c r="W771" s="139">
        <f>ROUNDDOWN(IF(B771&lt;&gt;"",IF(VLOOKUP(B771,Maßnahmen[#All],5,FALSE)=0,U771*VLOOKUP(B771,Maßnahmen[#All],6,FALSE),MIN(VLOOKUP(B771,Maßnahmen[#All],5,FALSE),U771*VLOOKUP(B771,Maßnahmen[#All],6,FALSE))),U771),2)</f>
        <v>0</v>
      </c>
      <c r="X771" s="182"/>
      <c r="Y771" s="175"/>
      <c r="Z771" s="20">
        <f t="shared" si="65"/>
        <v>100</v>
      </c>
      <c r="AA771">
        <f t="shared" si="68"/>
        <v>0</v>
      </c>
    </row>
    <row r="772" spans="1:27" ht="21" customHeight="1" x14ac:dyDescent="0.25">
      <c r="A772" s="101"/>
      <c r="B772" s="102"/>
      <c r="C772" s="147" t="str">
        <f>IF($B772="","",VLOOKUP($B772,Maßnahmen[],2,FALSE))</f>
        <v/>
      </c>
      <c r="D772" s="147" t="str">
        <f>IF($B772="","",VLOOKUP($B772,Maßnahmen[],3,FALSE))</f>
        <v/>
      </c>
      <c r="E772" s="147" t="str">
        <f>IF($B772="","",VLOOKUP($B772,Maßnahmen[],4,FALSE))</f>
        <v/>
      </c>
      <c r="F772" s="102"/>
      <c r="G772" s="102"/>
      <c r="H772" s="149"/>
      <c r="I772" s="103"/>
      <c r="J772" s="116" t="str">
        <f t="shared" si="66"/>
        <v/>
      </c>
      <c r="K772" s="89"/>
      <c r="L772" s="93"/>
      <c r="M772" s="90"/>
      <c r="N772" s="104"/>
      <c r="O772" s="105"/>
      <c r="P772" s="81" t="str">
        <f t="shared" si="64"/>
        <v/>
      </c>
      <c r="Q772" s="81" t="str">
        <f t="shared" si="67"/>
        <v/>
      </c>
      <c r="R772" s="95"/>
      <c r="S772" s="95"/>
      <c r="T772" s="130">
        <f>ROUNDDOWN(IF(B772&lt;&gt;"",IF(VLOOKUP(B772,Maßnahmen[#All],5,FALSE)=0,S772*VLOOKUP(B772,Maßnahmen[#All],6,FALSE),MIN(VLOOKUP(B772,Maßnahmen[#All],5,FALSE),S772*VLOOKUP(B772,Maßnahmen[#All],6,FALSE))),S772),2)</f>
        <v>0</v>
      </c>
      <c r="U772" s="137"/>
      <c r="V772" s="104"/>
      <c r="W772" s="139">
        <f>ROUNDDOWN(IF(B772&lt;&gt;"",IF(VLOOKUP(B772,Maßnahmen[#All],5,FALSE)=0,U772*VLOOKUP(B772,Maßnahmen[#All],6,FALSE),MIN(VLOOKUP(B772,Maßnahmen[#All],5,FALSE),U772*VLOOKUP(B772,Maßnahmen[#All],6,FALSE))),U772),2)</f>
        <v>0</v>
      </c>
      <c r="X772" s="182"/>
      <c r="Y772" s="175"/>
      <c r="Z772" s="20">
        <f t="shared" si="65"/>
        <v>100</v>
      </c>
      <c r="AA772">
        <f t="shared" si="68"/>
        <v>0</v>
      </c>
    </row>
    <row r="773" spans="1:27" ht="21" customHeight="1" x14ac:dyDescent="0.25">
      <c r="A773" s="101"/>
      <c r="B773" s="102"/>
      <c r="C773" s="147" t="str">
        <f>IF($B773="","",VLOOKUP($B773,Maßnahmen[],2,FALSE))</f>
        <v/>
      </c>
      <c r="D773" s="147" t="str">
        <f>IF($B773="","",VLOOKUP($B773,Maßnahmen[],3,FALSE))</f>
        <v/>
      </c>
      <c r="E773" s="147" t="str">
        <f>IF($B773="","",VLOOKUP($B773,Maßnahmen[],4,FALSE))</f>
        <v/>
      </c>
      <c r="F773" s="102"/>
      <c r="G773" s="102"/>
      <c r="H773" s="149"/>
      <c r="I773" s="103"/>
      <c r="J773" s="116" t="str">
        <f t="shared" si="66"/>
        <v/>
      </c>
      <c r="K773" s="89"/>
      <c r="L773" s="93"/>
      <c r="M773" s="90"/>
      <c r="N773" s="104"/>
      <c r="O773" s="105"/>
      <c r="P773" s="81" t="str">
        <f t="shared" si="64"/>
        <v/>
      </c>
      <c r="Q773" s="81" t="str">
        <f t="shared" si="67"/>
        <v/>
      </c>
      <c r="R773" s="95"/>
      <c r="S773" s="95"/>
      <c r="T773" s="130">
        <f>ROUNDDOWN(IF(B773&lt;&gt;"",IF(VLOOKUP(B773,Maßnahmen[#All],5,FALSE)=0,S773*VLOOKUP(B773,Maßnahmen[#All],6,FALSE),MIN(VLOOKUP(B773,Maßnahmen[#All],5,FALSE),S773*VLOOKUP(B773,Maßnahmen[#All],6,FALSE))),S773),2)</f>
        <v>0</v>
      </c>
      <c r="U773" s="137"/>
      <c r="V773" s="104"/>
      <c r="W773" s="139">
        <f>ROUNDDOWN(IF(B773&lt;&gt;"",IF(VLOOKUP(B773,Maßnahmen[#All],5,FALSE)=0,U773*VLOOKUP(B773,Maßnahmen[#All],6,FALSE),MIN(VLOOKUP(B773,Maßnahmen[#All],5,FALSE),U773*VLOOKUP(B773,Maßnahmen[#All],6,FALSE))),U773),2)</f>
        <v>0</v>
      </c>
      <c r="X773" s="182"/>
      <c r="Y773" s="175"/>
      <c r="Z773" s="20">
        <f t="shared" si="65"/>
        <v>100</v>
      </c>
      <c r="AA773">
        <f t="shared" si="68"/>
        <v>0</v>
      </c>
    </row>
    <row r="774" spans="1:27" ht="21" customHeight="1" x14ac:dyDescent="0.25">
      <c r="A774" s="101"/>
      <c r="B774" s="102"/>
      <c r="C774" s="147" t="str">
        <f>IF($B774="","",VLOOKUP($B774,Maßnahmen[],2,FALSE))</f>
        <v/>
      </c>
      <c r="D774" s="147" t="str">
        <f>IF($B774="","",VLOOKUP($B774,Maßnahmen[],3,FALSE))</f>
        <v/>
      </c>
      <c r="E774" s="147" t="str">
        <f>IF($B774="","",VLOOKUP($B774,Maßnahmen[],4,FALSE))</f>
        <v/>
      </c>
      <c r="F774" s="102"/>
      <c r="G774" s="102"/>
      <c r="H774" s="149"/>
      <c r="I774" s="103"/>
      <c r="J774" s="116" t="str">
        <f t="shared" si="66"/>
        <v/>
      </c>
      <c r="K774" s="89"/>
      <c r="L774" s="93"/>
      <c r="M774" s="90"/>
      <c r="N774" s="104"/>
      <c r="O774" s="105"/>
      <c r="P774" s="81" t="str">
        <f t="shared" si="64"/>
        <v/>
      </c>
      <c r="Q774" s="81" t="str">
        <f t="shared" si="67"/>
        <v/>
      </c>
      <c r="R774" s="95"/>
      <c r="S774" s="95"/>
      <c r="T774" s="130">
        <f>ROUNDDOWN(IF(B774&lt;&gt;"",IF(VLOOKUP(B774,Maßnahmen[#All],5,FALSE)=0,S774*VLOOKUP(B774,Maßnahmen[#All],6,FALSE),MIN(VLOOKUP(B774,Maßnahmen[#All],5,FALSE),S774*VLOOKUP(B774,Maßnahmen[#All],6,FALSE))),S774),2)</f>
        <v>0</v>
      </c>
      <c r="U774" s="137"/>
      <c r="V774" s="104"/>
      <c r="W774" s="139">
        <f>ROUNDDOWN(IF(B774&lt;&gt;"",IF(VLOOKUP(B774,Maßnahmen[#All],5,FALSE)=0,U774*VLOOKUP(B774,Maßnahmen[#All],6,FALSE),MIN(VLOOKUP(B774,Maßnahmen[#All],5,FALSE),U774*VLOOKUP(B774,Maßnahmen[#All],6,FALSE))),U774),2)</f>
        <v>0</v>
      </c>
      <c r="X774" s="182"/>
      <c r="Y774" s="175"/>
      <c r="Z774" s="20">
        <f t="shared" si="65"/>
        <v>100</v>
      </c>
      <c r="AA774">
        <f t="shared" si="68"/>
        <v>0</v>
      </c>
    </row>
    <row r="775" spans="1:27" ht="21" customHeight="1" x14ac:dyDescent="0.25">
      <c r="A775" s="101"/>
      <c r="B775" s="102"/>
      <c r="C775" s="147" t="str">
        <f>IF($B775="","",VLOOKUP($B775,Maßnahmen[],2,FALSE))</f>
        <v/>
      </c>
      <c r="D775" s="147" t="str">
        <f>IF($B775="","",VLOOKUP($B775,Maßnahmen[],3,FALSE))</f>
        <v/>
      </c>
      <c r="E775" s="147" t="str">
        <f>IF($B775="","",VLOOKUP($B775,Maßnahmen[],4,FALSE))</f>
        <v/>
      </c>
      <c r="F775" s="102"/>
      <c r="G775" s="102"/>
      <c r="H775" s="149"/>
      <c r="I775" s="103"/>
      <c r="J775" s="116" t="str">
        <f t="shared" si="66"/>
        <v/>
      </c>
      <c r="K775" s="89"/>
      <c r="L775" s="93"/>
      <c r="M775" s="90"/>
      <c r="N775" s="104"/>
      <c r="O775" s="105"/>
      <c r="P775" s="81" t="str">
        <f t="shared" si="64"/>
        <v/>
      </c>
      <c r="Q775" s="81" t="str">
        <f t="shared" si="67"/>
        <v/>
      </c>
      <c r="R775" s="95"/>
      <c r="S775" s="95"/>
      <c r="T775" s="130">
        <f>ROUNDDOWN(IF(B775&lt;&gt;"",IF(VLOOKUP(B775,Maßnahmen[#All],5,FALSE)=0,S775*VLOOKUP(B775,Maßnahmen[#All],6,FALSE),MIN(VLOOKUP(B775,Maßnahmen[#All],5,FALSE),S775*VLOOKUP(B775,Maßnahmen[#All],6,FALSE))),S775),2)</f>
        <v>0</v>
      </c>
      <c r="U775" s="137"/>
      <c r="V775" s="104"/>
      <c r="W775" s="139">
        <f>ROUNDDOWN(IF(B775&lt;&gt;"",IF(VLOOKUP(B775,Maßnahmen[#All],5,FALSE)=0,U775*VLOOKUP(B775,Maßnahmen[#All],6,FALSE),MIN(VLOOKUP(B775,Maßnahmen[#All],5,FALSE),U775*VLOOKUP(B775,Maßnahmen[#All],6,FALSE))),U775),2)</f>
        <v>0</v>
      </c>
      <c r="X775" s="182"/>
      <c r="Y775" s="175"/>
      <c r="Z775" s="20">
        <f t="shared" si="65"/>
        <v>100</v>
      </c>
      <c r="AA775">
        <f t="shared" si="68"/>
        <v>0</v>
      </c>
    </row>
    <row r="776" spans="1:27" ht="21" customHeight="1" x14ac:dyDescent="0.25">
      <c r="A776" s="101"/>
      <c r="B776" s="102"/>
      <c r="C776" s="147" t="str">
        <f>IF($B776="","",VLOOKUP($B776,Maßnahmen[],2,FALSE))</f>
        <v/>
      </c>
      <c r="D776" s="147" t="str">
        <f>IF($B776="","",VLOOKUP($B776,Maßnahmen[],3,FALSE))</f>
        <v/>
      </c>
      <c r="E776" s="147" t="str">
        <f>IF($B776="","",VLOOKUP($B776,Maßnahmen[],4,FALSE))</f>
        <v/>
      </c>
      <c r="F776" s="102"/>
      <c r="G776" s="102"/>
      <c r="H776" s="149"/>
      <c r="I776" s="103"/>
      <c r="J776" s="116" t="str">
        <f t="shared" si="66"/>
        <v/>
      </c>
      <c r="K776" s="89"/>
      <c r="L776" s="93"/>
      <c r="M776" s="90"/>
      <c r="N776" s="104"/>
      <c r="O776" s="105"/>
      <c r="P776" s="81" t="str">
        <f t="shared" si="64"/>
        <v/>
      </c>
      <c r="Q776" s="81" t="str">
        <f t="shared" si="67"/>
        <v/>
      </c>
      <c r="R776" s="95"/>
      <c r="S776" s="95"/>
      <c r="T776" s="130">
        <f>ROUNDDOWN(IF(B776&lt;&gt;"",IF(VLOOKUP(B776,Maßnahmen[#All],5,FALSE)=0,S776*VLOOKUP(B776,Maßnahmen[#All],6,FALSE),MIN(VLOOKUP(B776,Maßnahmen[#All],5,FALSE),S776*VLOOKUP(B776,Maßnahmen[#All],6,FALSE))),S776),2)</f>
        <v>0</v>
      </c>
      <c r="U776" s="137"/>
      <c r="V776" s="104"/>
      <c r="W776" s="139">
        <f>ROUNDDOWN(IF(B776&lt;&gt;"",IF(VLOOKUP(B776,Maßnahmen[#All],5,FALSE)=0,U776*VLOOKUP(B776,Maßnahmen[#All],6,FALSE),MIN(VLOOKUP(B776,Maßnahmen[#All],5,FALSE),U776*VLOOKUP(B776,Maßnahmen[#All],6,FALSE))),U776),2)</f>
        <v>0</v>
      </c>
      <c r="X776" s="182"/>
      <c r="Y776" s="175"/>
      <c r="Z776" s="20">
        <f t="shared" si="65"/>
        <v>100</v>
      </c>
      <c r="AA776">
        <f t="shared" si="68"/>
        <v>0</v>
      </c>
    </row>
    <row r="777" spans="1:27" ht="21" customHeight="1" x14ac:dyDescent="0.25">
      <c r="A777" s="101"/>
      <c r="B777" s="102"/>
      <c r="C777" s="147" t="str">
        <f>IF($B777="","",VLOOKUP($B777,Maßnahmen[],2,FALSE))</f>
        <v/>
      </c>
      <c r="D777" s="147" t="str">
        <f>IF($B777="","",VLOOKUP($B777,Maßnahmen[],3,FALSE))</f>
        <v/>
      </c>
      <c r="E777" s="147" t="str">
        <f>IF($B777="","",VLOOKUP($B777,Maßnahmen[],4,FALSE))</f>
        <v/>
      </c>
      <c r="F777" s="102"/>
      <c r="G777" s="102"/>
      <c r="H777" s="149"/>
      <c r="I777" s="103"/>
      <c r="J777" s="116" t="str">
        <f t="shared" si="66"/>
        <v/>
      </c>
      <c r="K777" s="89"/>
      <c r="L777" s="93"/>
      <c r="M777" s="90"/>
      <c r="N777" s="104"/>
      <c r="O777" s="105"/>
      <c r="P777" s="81" t="str">
        <f t="shared" si="64"/>
        <v/>
      </c>
      <c r="Q777" s="81" t="str">
        <f t="shared" si="67"/>
        <v/>
      </c>
      <c r="R777" s="95"/>
      <c r="S777" s="95"/>
      <c r="T777" s="130">
        <f>ROUNDDOWN(IF(B777&lt;&gt;"",IF(VLOOKUP(B777,Maßnahmen[#All],5,FALSE)=0,S777*VLOOKUP(B777,Maßnahmen[#All],6,FALSE),MIN(VLOOKUP(B777,Maßnahmen[#All],5,FALSE),S777*VLOOKUP(B777,Maßnahmen[#All],6,FALSE))),S777),2)</f>
        <v>0</v>
      </c>
      <c r="U777" s="137"/>
      <c r="V777" s="104"/>
      <c r="W777" s="139">
        <f>ROUNDDOWN(IF(B777&lt;&gt;"",IF(VLOOKUP(B777,Maßnahmen[#All],5,FALSE)=0,U777*VLOOKUP(B777,Maßnahmen[#All],6,FALSE),MIN(VLOOKUP(B777,Maßnahmen[#All],5,FALSE),U777*VLOOKUP(B777,Maßnahmen[#All],6,FALSE))),U777),2)</f>
        <v>0</v>
      </c>
      <c r="X777" s="182"/>
      <c r="Y777" s="175"/>
      <c r="Z777" s="20">
        <f t="shared" si="65"/>
        <v>100</v>
      </c>
      <c r="AA777">
        <f t="shared" si="68"/>
        <v>0</v>
      </c>
    </row>
    <row r="778" spans="1:27" ht="21" customHeight="1" x14ac:dyDescent="0.25">
      <c r="A778" s="101"/>
      <c r="B778" s="102"/>
      <c r="C778" s="147" t="str">
        <f>IF($B778="","",VLOOKUP($B778,Maßnahmen[],2,FALSE))</f>
        <v/>
      </c>
      <c r="D778" s="147" t="str">
        <f>IF($B778="","",VLOOKUP($B778,Maßnahmen[],3,FALSE))</f>
        <v/>
      </c>
      <c r="E778" s="147" t="str">
        <f>IF($B778="","",VLOOKUP($B778,Maßnahmen[],4,FALSE))</f>
        <v/>
      </c>
      <c r="F778" s="102"/>
      <c r="G778" s="102"/>
      <c r="H778" s="149"/>
      <c r="I778" s="103"/>
      <c r="J778" s="116" t="str">
        <f t="shared" si="66"/>
        <v/>
      </c>
      <c r="K778" s="89"/>
      <c r="L778" s="93"/>
      <c r="M778" s="90"/>
      <c r="N778" s="104"/>
      <c r="O778" s="105"/>
      <c r="P778" s="81" t="str">
        <f t="shared" ref="P778:P841" si="69">IF(M778="","",ROUND(((M778-N778)/Z778*AA778),2))</f>
        <v/>
      </c>
      <c r="Q778" s="81" t="str">
        <f t="shared" si="67"/>
        <v/>
      </c>
      <c r="R778" s="95"/>
      <c r="S778" s="95"/>
      <c r="T778" s="130">
        <f>ROUNDDOWN(IF(B778&lt;&gt;"",IF(VLOOKUP(B778,Maßnahmen[#All],5,FALSE)=0,S778*VLOOKUP(B778,Maßnahmen[#All],6,FALSE),MIN(VLOOKUP(B778,Maßnahmen[#All],5,FALSE),S778*VLOOKUP(B778,Maßnahmen[#All],6,FALSE))),S778),2)</f>
        <v>0</v>
      </c>
      <c r="U778" s="137"/>
      <c r="V778" s="104"/>
      <c r="W778" s="139">
        <f>ROUNDDOWN(IF(B778&lt;&gt;"",IF(VLOOKUP(B778,Maßnahmen[#All],5,FALSE)=0,U778*VLOOKUP(B778,Maßnahmen[#All],6,FALSE),MIN(VLOOKUP(B778,Maßnahmen[#All],5,FALSE),U778*VLOOKUP(B778,Maßnahmen[#All],6,FALSE))),U778),2)</f>
        <v>0</v>
      </c>
      <c r="X778" s="182"/>
      <c r="Y778" s="175"/>
      <c r="Z778" s="20">
        <f t="shared" ref="Z778:Z841" si="70">100+O778</f>
        <v>100</v>
      </c>
      <c r="AA778">
        <f t="shared" si="68"/>
        <v>0</v>
      </c>
    </row>
    <row r="779" spans="1:27" ht="21" customHeight="1" x14ac:dyDescent="0.25">
      <c r="A779" s="101"/>
      <c r="B779" s="102"/>
      <c r="C779" s="147" t="str">
        <f>IF($B779="","",VLOOKUP($B779,Maßnahmen[],2,FALSE))</f>
        <v/>
      </c>
      <c r="D779" s="147" t="str">
        <f>IF($B779="","",VLOOKUP($B779,Maßnahmen[],3,FALSE))</f>
        <v/>
      </c>
      <c r="E779" s="147" t="str">
        <f>IF($B779="","",VLOOKUP($B779,Maßnahmen[],4,FALSE))</f>
        <v/>
      </c>
      <c r="F779" s="102"/>
      <c r="G779" s="102"/>
      <c r="H779" s="149"/>
      <c r="I779" s="103"/>
      <c r="J779" s="116" t="str">
        <f t="shared" si="66"/>
        <v/>
      </c>
      <c r="K779" s="89"/>
      <c r="L779" s="93"/>
      <c r="M779" s="90"/>
      <c r="N779" s="104"/>
      <c r="O779" s="105"/>
      <c r="P779" s="81" t="str">
        <f t="shared" si="69"/>
        <v/>
      </c>
      <c r="Q779" s="81" t="str">
        <f t="shared" si="67"/>
        <v/>
      </c>
      <c r="R779" s="95"/>
      <c r="S779" s="95"/>
      <c r="T779" s="130">
        <f>ROUNDDOWN(IF(B779&lt;&gt;"",IF(VLOOKUP(B779,Maßnahmen[#All],5,FALSE)=0,S779*VLOOKUP(B779,Maßnahmen[#All],6,FALSE),MIN(VLOOKUP(B779,Maßnahmen[#All],5,FALSE),S779*VLOOKUP(B779,Maßnahmen[#All],6,FALSE))),S779),2)</f>
        <v>0</v>
      </c>
      <c r="U779" s="137"/>
      <c r="V779" s="104"/>
      <c r="W779" s="139">
        <f>ROUNDDOWN(IF(B779&lt;&gt;"",IF(VLOOKUP(B779,Maßnahmen[#All],5,FALSE)=0,U779*VLOOKUP(B779,Maßnahmen[#All],6,FALSE),MIN(VLOOKUP(B779,Maßnahmen[#All],5,FALSE),U779*VLOOKUP(B779,Maßnahmen[#All],6,FALSE))),U779),2)</f>
        <v>0</v>
      </c>
      <c r="X779" s="182"/>
      <c r="Y779" s="175"/>
      <c r="Z779" s="20">
        <f t="shared" si="70"/>
        <v>100</v>
      </c>
      <c r="AA779">
        <f t="shared" si="68"/>
        <v>0</v>
      </c>
    </row>
    <row r="780" spans="1:27" ht="21" customHeight="1" x14ac:dyDescent="0.25">
      <c r="A780" s="101"/>
      <c r="B780" s="102"/>
      <c r="C780" s="147" t="str">
        <f>IF($B780="","",VLOOKUP($B780,Maßnahmen[],2,FALSE))</f>
        <v/>
      </c>
      <c r="D780" s="147" t="str">
        <f>IF($B780="","",VLOOKUP($B780,Maßnahmen[],3,FALSE))</f>
        <v/>
      </c>
      <c r="E780" s="147" t="str">
        <f>IF($B780="","",VLOOKUP($B780,Maßnahmen[],4,FALSE))</f>
        <v/>
      </c>
      <c r="F780" s="102"/>
      <c r="G780" s="102"/>
      <c r="H780" s="149"/>
      <c r="I780" s="103"/>
      <c r="J780" s="116" t="str">
        <f t="shared" si="66"/>
        <v/>
      </c>
      <c r="K780" s="89"/>
      <c r="L780" s="93"/>
      <c r="M780" s="90"/>
      <c r="N780" s="104"/>
      <c r="O780" s="105"/>
      <c r="P780" s="81" t="str">
        <f t="shared" si="69"/>
        <v/>
      </c>
      <c r="Q780" s="81" t="str">
        <f t="shared" si="67"/>
        <v/>
      </c>
      <c r="R780" s="95"/>
      <c r="S780" s="95"/>
      <c r="T780" s="130">
        <f>ROUNDDOWN(IF(B780&lt;&gt;"",IF(VLOOKUP(B780,Maßnahmen[#All],5,FALSE)=0,S780*VLOOKUP(B780,Maßnahmen[#All],6,FALSE),MIN(VLOOKUP(B780,Maßnahmen[#All],5,FALSE),S780*VLOOKUP(B780,Maßnahmen[#All],6,FALSE))),S780),2)</f>
        <v>0</v>
      </c>
      <c r="U780" s="137"/>
      <c r="V780" s="104"/>
      <c r="W780" s="139">
        <f>ROUNDDOWN(IF(B780&lt;&gt;"",IF(VLOOKUP(B780,Maßnahmen[#All],5,FALSE)=0,U780*VLOOKUP(B780,Maßnahmen[#All],6,FALSE),MIN(VLOOKUP(B780,Maßnahmen[#All],5,FALSE),U780*VLOOKUP(B780,Maßnahmen[#All],6,FALSE))),U780),2)</f>
        <v>0</v>
      </c>
      <c r="X780" s="182"/>
      <c r="Y780" s="175"/>
      <c r="Z780" s="20">
        <f t="shared" si="70"/>
        <v>100</v>
      </c>
      <c r="AA780">
        <f t="shared" si="68"/>
        <v>0</v>
      </c>
    </row>
    <row r="781" spans="1:27" ht="21" customHeight="1" x14ac:dyDescent="0.25">
      <c r="A781" s="101"/>
      <c r="B781" s="102"/>
      <c r="C781" s="147" t="str">
        <f>IF($B781="","",VLOOKUP($B781,Maßnahmen[],2,FALSE))</f>
        <v/>
      </c>
      <c r="D781" s="147" t="str">
        <f>IF($B781="","",VLOOKUP($B781,Maßnahmen[],3,FALSE))</f>
        <v/>
      </c>
      <c r="E781" s="147" t="str">
        <f>IF($B781="","",VLOOKUP($B781,Maßnahmen[],4,FALSE))</f>
        <v/>
      </c>
      <c r="F781" s="102"/>
      <c r="G781" s="102"/>
      <c r="H781" s="149"/>
      <c r="I781" s="103"/>
      <c r="J781" s="116" t="str">
        <f t="shared" si="66"/>
        <v/>
      </c>
      <c r="K781" s="89"/>
      <c r="L781" s="93"/>
      <c r="M781" s="90"/>
      <c r="N781" s="104"/>
      <c r="O781" s="105"/>
      <c r="P781" s="81" t="str">
        <f t="shared" si="69"/>
        <v/>
      </c>
      <c r="Q781" s="81" t="str">
        <f t="shared" si="67"/>
        <v/>
      </c>
      <c r="R781" s="95"/>
      <c r="S781" s="95"/>
      <c r="T781" s="130">
        <f>ROUNDDOWN(IF(B781&lt;&gt;"",IF(VLOOKUP(B781,Maßnahmen[#All],5,FALSE)=0,S781*VLOOKUP(B781,Maßnahmen[#All],6,FALSE),MIN(VLOOKUP(B781,Maßnahmen[#All],5,FALSE),S781*VLOOKUP(B781,Maßnahmen[#All],6,FALSE))),S781),2)</f>
        <v>0</v>
      </c>
      <c r="U781" s="137"/>
      <c r="V781" s="104"/>
      <c r="W781" s="139">
        <f>ROUNDDOWN(IF(B781&lt;&gt;"",IF(VLOOKUP(B781,Maßnahmen[#All],5,FALSE)=0,U781*VLOOKUP(B781,Maßnahmen[#All],6,FALSE),MIN(VLOOKUP(B781,Maßnahmen[#All],5,FALSE),U781*VLOOKUP(B781,Maßnahmen[#All],6,FALSE))),U781),2)</f>
        <v>0</v>
      </c>
      <c r="X781" s="182"/>
      <c r="Y781" s="175"/>
      <c r="Z781" s="20">
        <f t="shared" si="70"/>
        <v>100</v>
      </c>
      <c r="AA781">
        <f t="shared" si="68"/>
        <v>0</v>
      </c>
    </row>
    <row r="782" spans="1:27" ht="21" customHeight="1" x14ac:dyDescent="0.25">
      <c r="A782" s="101"/>
      <c r="B782" s="102"/>
      <c r="C782" s="147" t="str">
        <f>IF($B782="","",VLOOKUP($B782,Maßnahmen[],2,FALSE))</f>
        <v/>
      </c>
      <c r="D782" s="147" t="str">
        <f>IF($B782="","",VLOOKUP($B782,Maßnahmen[],3,FALSE))</f>
        <v/>
      </c>
      <c r="E782" s="147" t="str">
        <f>IF($B782="","",VLOOKUP($B782,Maßnahmen[],4,FALSE))</f>
        <v/>
      </c>
      <c r="F782" s="102"/>
      <c r="G782" s="102"/>
      <c r="H782" s="149"/>
      <c r="I782" s="103"/>
      <c r="J782" s="116" t="str">
        <f t="shared" si="66"/>
        <v/>
      </c>
      <c r="K782" s="89"/>
      <c r="L782" s="93"/>
      <c r="M782" s="90"/>
      <c r="N782" s="104"/>
      <c r="O782" s="105"/>
      <c r="P782" s="81" t="str">
        <f t="shared" si="69"/>
        <v/>
      </c>
      <c r="Q782" s="81" t="str">
        <f t="shared" si="67"/>
        <v/>
      </c>
      <c r="R782" s="95"/>
      <c r="S782" s="95"/>
      <c r="T782" s="130">
        <f>ROUNDDOWN(IF(B782&lt;&gt;"",IF(VLOOKUP(B782,Maßnahmen[#All],5,FALSE)=0,S782*VLOOKUP(B782,Maßnahmen[#All],6,FALSE),MIN(VLOOKUP(B782,Maßnahmen[#All],5,FALSE),S782*VLOOKUP(B782,Maßnahmen[#All],6,FALSE))),S782),2)</f>
        <v>0</v>
      </c>
      <c r="U782" s="137"/>
      <c r="V782" s="104"/>
      <c r="W782" s="139">
        <f>ROUNDDOWN(IF(B782&lt;&gt;"",IF(VLOOKUP(B782,Maßnahmen[#All],5,FALSE)=0,U782*VLOOKUP(B782,Maßnahmen[#All],6,FALSE),MIN(VLOOKUP(B782,Maßnahmen[#All],5,FALSE),U782*VLOOKUP(B782,Maßnahmen[#All],6,FALSE))),U782),2)</f>
        <v>0</v>
      </c>
      <c r="X782" s="182"/>
      <c r="Y782" s="175"/>
      <c r="Z782" s="20">
        <f t="shared" si="70"/>
        <v>100</v>
      </c>
      <c r="AA782">
        <f t="shared" si="68"/>
        <v>0</v>
      </c>
    </row>
    <row r="783" spans="1:27" ht="21" customHeight="1" x14ac:dyDescent="0.25">
      <c r="A783" s="101"/>
      <c r="B783" s="102"/>
      <c r="C783" s="147" t="str">
        <f>IF($B783="","",VLOOKUP($B783,Maßnahmen[],2,FALSE))</f>
        <v/>
      </c>
      <c r="D783" s="147" t="str">
        <f>IF($B783="","",VLOOKUP($B783,Maßnahmen[],3,FALSE))</f>
        <v/>
      </c>
      <c r="E783" s="147" t="str">
        <f>IF($B783="","",VLOOKUP($B783,Maßnahmen[],4,FALSE))</f>
        <v/>
      </c>
      <c r="F783" s="102"/>
      <c r="G783" s="102"/>
      <c r="H783" s="149"/>
      <c r="I783" s="103"/>
      <c r="J783" s="116" t="str">
        <f t="shared" si="66"/>
        <v/>
      </c>
      <c r="K783" s="89"/>
      <c r="L783" s="93"/>
      <c r="M783" s="90"/>
      <c r="N783" s="104"/>
      <c r="O783" s="105"/>
      <c r="P783" s="81" t="str">
        <f t="shared" si="69"/>
        <v/>
      </c>
      <c r="Q783" s="81" t="str">
        <f t="shared" si="67"/>
        <v/>
      </c>
      <c r="R783" s="95"/>
      <c r="S783" s="95"/>
      <c r="T783" s="130">
        <f>ROUNDDOWN(IF(B783&lt;&gt;"",IF(VLOOKUP(B783,Maßnahmen[#All],5,FALSE)=0,S783*VLOOKUP(B783,Maßnahmen[#All],6,FALSE),MIN(VLOOKUP(B783,Maßnahmen[#All],5,FALSE),S783*VLOOKUP(B783,Maßnahmen[#All],6,FALSE))),S783),2)</f>
        <v>0</v>
      </c>
      <c r="U783" s="137"/>
      <c r="V783" s="104"/>
      <c r="W783" s="139">
        <f>ROUNDDOWN(IF(B783&lt;&gt;"",IF(VLOOKUP(B783,Maßnahmen[#All],5,FALSE)=0,U783*VLOOKUP(B783,Maßnahmen[#All],6,FALSE),MIN(VLOOKUP(B783,Maßnahmen[#All],5,FALSE),U783*VLOOKUP(B783,Maßnahmen[#All],6,FALSE))),U783),2)</f>
        <v>0</v>
      </c>
      <c r="X783" s="182"/>
      <c r="Y783" s="175"/>
      <c r="Z783" s="20">
        <f t="shared" si="70"/>
        <v>100</v>
      </c>
      <c r="AA783">
        <f t="shared" si="68"/>
        <v>0</v>
      </c>
    </row>
    <row r="784" spans="1:27" ht="21" customHeight="1" x14ac:dyDescent="0.25">
      <c r="A784" s="101"/>
      <c r="B784" s="102"/>
      <c r="C784" s="147" t="str">
        <f>IF($B784="","",VLOOKUP($B784,Maßnahmen[],2,FALSE))</f>
        <v/>
      </c>
      <c r="D784" s="147" t="str">
        <f>IF($B784="","",VLOOKUP($B784,Maßnahmen[],3,FALSE))</f>
        <v/>
      </c>
      <c r="E784" s="147" t="str">
        <f>IF($B784="","",VLOOKUP($B784,Maßnahmen[],4,FALSE))</f>
        <v/>
      </c>
      <c r="F784" s="102"/>
      <c r="G784" s="102"/>
      <c r="H784" s="149"/>
      <c r="I784" s="103"/>
      <c r="J784" s="116" t="str">
        <f t="shared" si="66"/>
        <v/>
      </c>
      <c r="K784" s="89"/>
      <c r="L784" s="93"/>
      <c r="M784" s="90"/>
      <c r="N784" s="104"/>
      <c r="O784" s="105"/>
      <c r="P784" s="81" t="str">
        <f t="shared" si="69"/>
        <v/>
      </c>
      <c r="Q784" s="81" t="str">
        <f t="shared" si="67"/>
        <v/>
      </c>
      <c r="R784" s="95"/>
      <c r="S784" s="95"/>
      <c r="T784" s="130">
        <f>ROUNDDOWN(IF(B784&lt;&gt;"",IF(VLOOKUP(B784,Maßnahmen[#All],5,FALSE)=0,S784*VLOOKUP(B784,Maßnahmen[#All],6,FALSE),MIN(VLOOKUP(B784,Maßnahmen[#All],5,FALSE),S784*VLOOKUP(B784,Maßnahmen[#All],6,FALSE))),S784),2)</f>
        <v>0</v>
      </c>
      <c r="U784" s="137"/>
      <c r="V784" s="104"/>
      <c r="W784" s="139">
        <f>ROUNDDOWN(IF(B784&lt;&gt;"",IF(VLOOKUP(B784,Maßnahmen[#All],5,FALSE)=0,U784*VLOOKUP(B784,Maßnahmen[#All],6,FALSE),MIN(VLOOKUP(B784,Maßnahmen[#All],5,FALSE),U784*VLOOKUP(B784,Maßnahmen[#All],6,FALSE))),U784),2)</f>
        <v>0</v>
      </c>
      <c r="X784" s="182"/>
      <c r="Y784" s="175"/>
      <c r="Z784" s="20">
        <f t="shared" si="70"/>
        <v>100</v>
      </c>
      <c r="AA784">
        <f t="shared" si="68"/>
        <v>0</v>
      </c>
    </row>
    <row r="785" spans="1:27" ht="21" customHeight="1" x14ac:dyDescent="0.25">
      <c r="A785" s="101"/>
      <c r="B785" s="102"/>
      <c r="C785" s="147" t="str">
        <f>IF($B785="","",VLOOKUP($B785,Maßnahmen[],2,FALSE))</f>
        <v/>
      </c>
      <c r="D785" s="147" t="str">
        <f>IF($B785="","",VLOOKUP($B785,Maßnahmen[],3,FALSE))</f>
        <v/>
      </c>
      <c r="E785" s="147" t="str">
        <f>IF($B785="","",VLOOKUP($B785,Maßnahmen[],4,FALSE))</f>
        <v/>
      </c>
      <c r="F785" s="102"/>
      <c r="G785" s="102"/>
      <c r="H785" s="149"/>
      <c r="I785" s="103"/>
      <c r="J785" s="116" t="str">
        <f t="shared" si="66"/>
        <v/>
      </c>
      <c r="K785" s="89"/>
      <c r="L785" s="93"/>
      <c r="M785" s="90"/>
      <c r="N785" s="104"/>
      <c r="O785" s="105"/>
      <c r="P785" s="81" t="str">
        <f t="shared" si="69"/>
        <v/>
      </c>
      <c r="Q785" s="81" t="str">
        <f t="shared" si="67"/>
        <v/>
      </c>
      <c r="R785" s="95"/>
      <c r="S785" s="95"/>
      <c r="T785" s="130">
        <f>ROUNDDOWN(IF(B785&lt;&gt;"",IF(VLOOKUP(B785,Maßnahmen[#All],5,FALSE)=0,S785*VLOOKUP(B785,Maßnahmen[#All],6,FALSE),MIN(VLOOKUP(B785,Maßnahmen[#All],5,FALSE),S785*VLOOKUP(B785,Maßnahmen[#All],6,FALSE))),S785),2)</f>
        <v>0</v>
      </c>
      <c r="U785" s="137"/>
      <c r="V785" s="104"/>
      <c r="W785" s="139">
        <f>ROUNDDOWN(IF(B785&lt;&gt;"",IF(VLOOKUP(B785,Maßnahmen[#All],5,FALSE)=0,U785*VLOOKUP(B785,Maßnahmen[#All],6,FALSE),MIN(VLOOKUP(B785,Maßnahmen[#All],5,FALSE),U785*VLOOKUP(B785,Maßnahmen[#All],6,FALSE))),U785),2)</f>
        <v>0</v>
      </c>
      <c r="X785" s="182"/>
      <c r="Y785" s="175"/>
      <c r="Z785" s="20">
        <f t="shared" si="70"/>
        <v>100</v>
      </c>
      <c r="AA785">
        <f t="shared" si="68"/>
        <v>0</v>
      </c>
    </row>
    <row r="786" spans="1:27" ht="21" customHeight="1" x14ac:dyDescent="0.25">
      <c r="A786" s="101"/>
      <c r="B786" s="102"/>
      <c r="C786" s="147" t="str">
        <f>IF($B786="","",VLOOKUP($B786,Maßnahmen[],2,FALSE))</f>
        <v/>
      </c>
      <c r="D786" s="147" t="str">
        <f>IF($B786="","",VLOOKUP($B786,Maßnahmen[],3,FALSE))</f>
        <v/>
      </c>
      <c r="E786" s="147" t="str">
        <f>IF($B786="","",VLOOKUP($B786,Maßnahmen[],4,FALSE))</f>
        <v/>
      </c>
      <c r="F786" s="102"/>
      <c r="G786" s="102"/>
      <c r="H786" s="149"/>
      <c r="I786" s="103"/>
      <c r="J786" s="116" t="str">
        <f t="shared" si="66"/>
        <v/>
      </c>
      <c r="K786" s="89"/>
      <c r="L786" s="93"/>
      <c r="M786" s="90"/>
      <c r="N786" s="104"/>
      <c r="O786" s="105"/>
      <c r="P786" s="81" t="str">
        <f t="shared" si="69"/>
        <v/>
      </c>
      <c r="Q786" s="81" t="str">
        <f t="shared" si="67"/>
        <v/>
      </c>
      <c r="R786" s="95"/>
      <c r="S786" s="95"/>
      <c r="T786" s="130">
        <f>ROUNDDOWN(IF(B786&lt;&gt;"",IF(VLOOKUP(B786,Maßnahmen[#All],5,FALSE)=0,S786*VLOOKUP(B786,Maßnahmen[#All],6,FALSE),MIN(VLOOKUP(B786,Maßnahmen[#All],5,FALSE),S786*VLOOKUP(B786,Maßnahmen[#All],6,FALSE))),S786),2)</f>
        <v>0</v>
      </c>
      <c r="U786" s="137"/>
      <c r="V786" s="104"/>
      <c r="W786" s="139">
        <f>ROUNDDOWN(IF(B786&lt;&gt;"",IF(VLOOKUP(B786,Maßnahmen[#All],5,FALSE)=0,U786*VLOOKUP(B786,Maßnahmen[#All],6,FALSE),MIN(VLOOKUP(B786,Maßnahmen[#All],5,FALSE),U786*VLOOKUP(B786,Maßnahmen[#All],6,FALSE))),U786),2)</f>
        <v>0</v>
      </c>
      <c r="X786" s="182"/>
      <c r="Y786" s="175"/>
      <c r="Z786" s="20">
        <f t="shared" si="70"/>
        <v>100</v>
      </c>
      <c r="AA786">
        <f t="shared" si="68"/>
        <v>0</v>
      </c>
    </row>
    <row r="787" spans="1:27" ht="21" customHeight="1" x14ac:dyDescent="0.25">
      <c r="A787" s="101"/>
      <c r="B787" s="102"/>
      <c r="C787" s="147" t="str">
        <f>IF($B787="","",VLOOKUP($B787,Maßnahmen[],2,FALSE))</f>
        <v/>
      </c>
      <c r="D787" s="147" t="str">
        <f>IF($B787="","",VLOOKUP($B787,Maßnahmen[],3,FALSE))</f>
        <v/>
      </c>
      <c r="E787" s="147" t="str">
        <f>IF($B787="","",VLOOKUP($B787,Maßnahmen[],4,FALSE))</f>
        <v/>
      </c>
      <c r="F787" s="102"/>
      <c r="G787" s="102"/>
      <c r="H787" s="149"/>
      <c r="I787" s="103"/>
      <c r="J787" s="116" t="str">
        <f t="shared" si="66"/>
        <v/>
      </c>
      <c r="K787" s="89"/>
      <c r="L787" s="93"/>
      <c r="M787" s="90"/>
      <c r="N787" s="104"/>
      <c r="O787" s="105"/>
      <c r="P787" s="81" t="str">
        <f t="shared" si="69"/>
        <v/>
      </c>
      <c r="Q787" s="81" t="str">
        <f t="shared" si="67"/>
        <v/>
      </c>
      <c r="R787" s="95"/>
      <c r="S787" s="95"/>
      <c r="T787" s="130">
        <f>ROUNDDOWN(IF(B787&lt;&gt;"",IF(VLOOKUP(B787,Maßnahmen[#All],5,FALSE)=0,S787*VLOOKUP(B787,Maßnahmen[#All],6,FALSE),MIN(VLOOKUP(B787,Maßnahmen[#All],5,FALSE),S787*VLOOKUP(B787,Maßnahmen[#All],6,FALSE))),S787),2)</f>
        <v>0</v>
      </c>
      <c r="U787" s="137"/>
      <c r="V787" s="104"/>
      <c r="W787" s="139">
        <f>ROUNDDOWN(IF(B787&lt;&gt;"",IF(VLOOKUP(B787,Maßnahmen[#All],5,FALSE)=0,U787*VLOOKUP(B787,Maßnahmen[#All],6,FALSE),MIN(VLOOKUP(B787,Maßnahmen[#All],5,FALSE),U787*VLOOKUP(B787,Maßnahmen[#All],6,FALSE))),U787),2)</f>
        <v>0</v>
      </c>
      <c r="X787" s="182"/>
      <c r="Y787" s="175"/>
      <c r="Z787" s="20">
        <f t="shared" si="70"/>
        <v>100</v>
      </c>
      <c r="AA787">
        <f t="shared" si="68"/>
        <v>0</v>
      </c>
    </row>
    <row r="788" spans="1:27" ht="21" customHeight="1" x14ac:dyDescent="0.25">
      <c r="A788" s="101"/>
      <c r="B788" s="102"/>
      <c r="C788" s="147" t="str">
        <f>IF($B788="","",VLOOKUP($B788,Maßnahmen[],2,FALSE))</f>
        <v/>
      </c>
      <c r="D788" s="147" t="str">
        <f>IF($B788="","",VLOOKUP($B788,Maßnahmen[],3,FALSE))</f>
        <v/>
      </c>
      <c r="E788" s="147" t="str">
        <f>IF($B788="","",VLOOKUP($B788,Maßnahmen[],4,FALSE))</f>
        <v/>
      </c>
      <c r="F788" s="102"/>
      <c r="G788" s="102"/>
      <c r="H788" s="149"/>
      <c r="I788" s="103"/>
      <c r="J788" s="116" t="str">
        <f t="shared" si="66"/>
        <v/>
      </c>
      <c r="K788" s="89"/>
      <c r="L788" s="93"/>
      <c r="M788" s="90"/>
      <c r="N788" s="104"/>
      <c r="O788" s="105"/>
      <c r="P788" s="81" t="str">
        <f t="shared" si="69"/>
        <v/>
      </c>
      <c r="Q788" s="81" t="str">
        <f t="shared" si="67"/>
        <v/>
      </c>
      <c r="R788" s="95"/>
      <c r="S788" s="95"/>
      <c r="T788" s="130">
        <f>ROUNDDOWN(IF(B788&lt;&gt;"",IF(VLOOKUP(B788,Maßnahmen[#All],5,FALSE)=0,S788*VLOOKUP(B788,Maßnahmen[#All],6,FALSE),MIN(VLOOKUP(B788,Maßnahmen[#All],5,FALSE),S788*VLOOKUP(B788,Maßnahmen[#All],6,FALSE))),S788),2)</f>
        <v>0</v>
      </c>
      <c r="U788" s="137"/>
      <c r="V788" s="104"/>
      <c r="W788" s="139">
        <f>ROUNDDOWN(IF(B788&lt;&gt;"",IF(VLOOKUP(B788,Maßnahmen[#All],5,FALSE)=0,U788*VLOOKUP(B788,Maßnahmen[#All],6,FALSE),MIN(VLOOKUP(B788,Maßnahmen[#All],5,FALSE),U788*VLOOKUP(B788,Maßnahmen[#All],6,FALSE))),U788),2)</f>
        <v>0</v>
      </c>
      <c r="X788" s="182"/>
      <c r="Y788" s="175"/>
      <c r="Z788" s="20">
        <f t="shared" si="70"/>
        <v>100</v>
      </c>
      <c r="AA788">
        <f t="shared" si="68"/>
        <v>0</v>
      </c>
    </row>
    <row r="789" spans="1:27" ht="21" customHeight="1" x14ac:dyDescent="0.25">
      <c r="A789" s="101"/>
      <c r="B789" s="102"/>
      <c r="C789" s="147" t="str">
        <f>IF($B789="","",VLOOKUP($B789,Maßnahmen[],2,FALSE))</f>
        <v/>
      </c>
      <c r="D789" s="147" t="str">
        <f>IF($B789="","",VLOOKUP($B789,Maßnahmen[],3,FALSE))</f>
        <v/>
      </c>
      <c r="E789" s="147" t="str">
        <f>IF($B789="","",VLOOKUP($B789,Maßnahmen[],4,FALSE))</f>
        <v/>
      </c>
      <c r="F789" s="102"/>
      <c r="G789" s="102"/>
      <c r="H789" s="149"/>
      <c r="I789" s="103"/>
      <c r="J789" s="116" t="str">
        <f t="shared" si="66"/>
        <v/>
      </c>
      <c r="K789" s="89"/>
      <c r="L789" s="93"/>
      <c r="M789" s="90"/>
      <c r="N789" s="104"/>
      <c r="O789" s="105"/>
      <c r="P789" s="81" t="str">
        <f t="shared" si="69"/>
        <v/>
      </c>
      <c r="Q789" s="81" t="str">
        <f t="shared" si="67"/>
        <v/>
      </c>
      <c r="R789" s="95"/>
      <c r="S789" s="95"/>
      <c r="T789" s="130">
        <f>ROUNDDOWN(IF(B789&lt;&gt;"",IF(VLOOKUP(B789,Maßnahmen[#All],5,FALSE)=0,S789*VLOOKUP(B789,Maßnahmen[#All],6,FALSE),MIN(VLOOKUP(B789,Maßnahmen[#All],5,FALSE),S789*VLOOKUP(B789,Maßnahmen[#All],6,FALSE))),S789),2)</f>
        <v>0</v>
      </c>
      <c r="U789" s="137"/>
      <c r="V789" s="104"/>
      <c r="W789" s="139">
        <f>ROUNDDOWN(IF(B789&lt;&gt;"",IF(VLOOKUP(B789,Maßnahmen[#All],5,FALSE)=0,U789*VLOOKUP(B789,Maßnahmen[#All],6,FALSE),MIN(VLOOKUP(B789,Maßnahmen[#All],5,FALSE),U789*VLOOKUP(B789,Maßnahmen[#All],6,FALSE))),U789),2)</f>
        <v>0</v>
      </c>
      <c r="X789" s="182"/>
      <c r="Y789" s="175"/>
      <c r="Z789" s="20">
        <f t="shared" si="70"/>
        <v>100</v>
      </c>
      <c r="AA789">
        <f t="shared" si="68"/>
        <v>0</v>
      </c>
    </row>
    <row r="790" spans="1:27" ht="21" customHeight="1" x14ac:dyDescent="0.25">
      <c r="A790" s="101"/>
      <c r="B790" s="102"/>
      <c r="C790" s="147" t="str">
        <f>IF($B790="","",VLOOKUP($B790,Maßnahmen[],2,FALSE))</f>
        <v/>
      </c>
      <c r="D790" s="147" t="str">
        <f>IF($B790="","",VLOOKUP($B790,Maßnahmen[],3,FALSE))</f>
        <v/>
      </c>
      <c r="E790" s="147" t="str">
        <f>IF($B790="","",VLOOKUP($B790,Maßnahmen[],4,FALSE))</f>
        <v/>
      </c>
      <c r="F790" s="102"/>
      <c r="G790" s="102"/>
      <c r="H790" s="149"/>
      <c r="I790" s="103"/>
      <c r="J790" s="116" t="str">
        <f t="shared" si="66"/>
        <v/>
      </c>
      <c r="K790" s="89"/>
      <c r="L790" s="93"/>
      <c r="M790" s="90"/>
      <c r="N790" s="104"/>
      <c r="O790" s="105"/>
      <c r="P790" s="81" t="str">
        <f t="shared" si="69"/>
        <v/>
      </c>
      <c r="Q790" s="81" t="str">
        <f t="shared" si="67"/>
        <v/>
      </c>
      <c r="R790" s="95"/>
      <c r="S790" s="95"/>
      <c r="T790" s="130">
        <f>ROUNDDOWN(IF(B790&lt;&gt;"",IF(VLOOKUP(B790,Maßnahmen[#All],5,FALSE)=0,S790*VLOOKUP(B790,Maßnahmen[#All],6,FALSE),MIN(VLOOKUP(B790,Maßnahmen[#All],5,FALSE),S790*VLOOKUP(B790,Maßnahmen[#All],6,FALSE))),S790),2)</f>
        <v>0</v>
      </c>
      <c r="U790" s="137"/>
      <c r="V790" s="104"/>
      <c r="W790" s="139">
        <f>ROUNDDOWN(IF(B790&lt;&gt;"",IF(VLOOKUP(B790,Maßnahmen[#All],5,FALSE)=0,U790*VLOOKUP(B790,Maßnahmen[#All],6,FALSE),MIN(VLOOKUP(B790,Maßnahmen[#All],5,FALSE),U790*VLOOKUP(B790,Maßnahmen[#All],6,FALSE))),U790),2)</f>
        <v>0</v>
      </c>
      <c r="X790" s="182"/>
      <c r="Y790" s="175"/>
      <c r="Z790" s="20">
        <f t="shared" si="70"/>
        <v>100</v>
      </c>
      <c r="AA790">
        <f t="shared" si="68"/>
        <v>0</v>
      </c>
    </row>
    <row r="791" spans="1:27" ht="21" customHeight="1" x14ac:dyDescent="0.25">
      <c r="A791" s="101"/>
      <c r="B791" s="102"/>
      <c r="C791" s="147" t="str">
        <f>IF($B791="","",VLOOKUP($B791,Maßnahmen[],2,FALSE))</f>
        <v/>
      </c>
      <c r="D791" s="147" t="str">
        <f>IF($B791="","",VLOOKUP($B791,Maßnahmen[],3,FALSE))</f>
        <v/>
      </c>
      <c r="E791" s="147" t="str">
        <f>IF($B791="","",VLOOKUP($B791,Maßnahmen[],4,FALSE))</f>
        <v/>
      </c>
      <c r="F791" s="102"/>
      <c r="G791" s="102"/>
      <c r="H791" s="149"/>
      <c r="I791" s="103"/>
      <c r="J791" s="116" t="str">
        <f t="shared" si="66"/>
        <v/>
      </c>
      <c r="K791" s="89"/>
      <c r="L791" s="93"/>
      <c r="M791" s="90"/>
      <c r="N791" s="104"/>
      <c r="O791" s="105"/>
      <c r="P791" s="81" t="str">
        <f t="shared" si="69"/>
        <v/>
      </c>
      <c r="Q791" s="81" t="str">
        <f t="shared" si="67"/>
        <v/>
      </c>
      <c r="R791" s="95"/>
      <c r="S791" s="95"/>
      <c r="T791" s="130">
        <f>ROUNDDOWN(IF(B791&lt;&gt;"",IF(VLOOKUP(B791,Maßnahmen[#All],5,FALSE)=0,S791*VLOOKUP(B791,Maßnahmen[#All],6,FALSE),MIN(VLOOKUP(B791,Maßnahmen[#All],5,FALSE),S791*VLOOKUP(B791,Maßnahmen[#All],6,FALSE))),S791),2)</f>
        <v>0</v>
      </c>
      <c r="U791" s="137"/>
      <c r="V791" s="104"/>
      <c r="W791" s="139">
        <f>ROUNDDOWN(IF(B791&lt;&gt;"",IF(VLOOKUP(B791,Maßnahmen[#All],5,FALSE)=0,U791*VLOOKUP(B791,Maßnahmen[#All],6,FALSE),MIN(VLOOKUP(B791,Maßnahmen[#All],5,FALSE),U791*VLOOKUP(B791,Maßnahmen[#All],6,FALSE))),U791),2)</f>
        <v>0</v>
      </c>
      <c r="X791" s="182"/>
      <c r="Y791" s="175"/>
      <c r="Z791" s="20">
        <f t="shared" si="70"/>
        <v>100</v>
      </c>
      <c r="AA791">
        <f t="shared" si="68"/>
        <v>0</v>
      </c>
    </row>
    <row r="792" spans="1:27" ht="21" customHeight="1" x14ac:dyDescent="0.25">
      <c r="A792" s="101"/>
      <c r="B792" s="102"/>
      <c r="C792" s="147" t="str">
        <f>IF($B792="","",VLOOKUP($B792,Maßnahmen[],2,FALSE))</f>
        <v/>
      </c>
      <c r="D792" s="147" t="str">
        <f>IF($B792="","",VLOOKUP($B792,Maßnahmen[],3,FALSE))</f>
        <v/>
      </c>
      <c r="E792" s="147" t="str">
        <f>IF($B792="","",VLOOKUP($B792,Maßnahmen[],4,FALSE))</f>
        <v/>
      </c>
      <c r="F792" s="102"/>
      <c r="G792" s="102"/>
      <c r="H792" s="149"/>
      <c r="I792" s="103"/>
      <c r="J792" s="116" t="str">
        <f t="shared" si="66"/>
        <v/>
      </c>
      <c r="K792" s="89"/>
      <c r="L792" s="93"/>
      <c r="M792" s="90"/>
      <c r="N792" s="104"/>
      <c r="O792" s="105"/>
      <c r="P792" s="81" t="str">
        <f t="shared" si="69"/>
        <v/>
      </c>
      <c r="Q792" s="81" t="str">
        <f t="shared" si="67"/>
        <v/>
      </c>
      <c r="R792" s="95"/>
      <c r="S792" s="95"/>
      <c r="T792" s="130">
        <f>ROUNDDOWN(IF(B792&lt;&gt;"",IF(VLOOKUP(B792,Maßnahmen[#All],5,FALSE)=0,S792*VLOOKUP(B792,Maßnahmen[#All],6,FALSE),MIN(VLOOKUP(B792,Maßnahmen[#All],5,FALSE),S792*VLOOKUP(B792,Maßnahmen[#All],6,FALSE))),S792),2)</f>
        <v>0</v>
      </c>
      <c r="U792" s="137"/>
      <c r="V792" s="104"/>
      <c r="W792" s="139">
        <f>ROUNDDOWN(IF(B792&lt;&gt;"",IF(VLOOKUP(B792,Maßnahmen[#All],5,FALSE)=0,U792*VLOOKUP(B792,Maßnahmen[#All],6,FALSE),MIN(VLOOKUP(B792,Maßnahmen[#All],5,FALSE),U792*VLOOKUP(B792,Maßnahmen[#All],6,FALSE))),U792),2)</f>
        <v>0</v>
      </c>
      <c r="X792" s="182"/>
      <c r="Y792" s="175"/>
      <c r="Z792" s="20">
        <f t="shared" si="70"/>
        <v>100</v>
      </c>
      <c r="AA792">
        <f t="shared" si="68"/>
        <v>0</v>
      </c>
    </row>
    <row r="793" spans="1:27" ht="21" customHeight="1" x14ac:dyDescent="0.25">
      <c r="A793" s="101"/>
      <c r="B793" s="102"/>
      <c r="C793" s="147" t="str">
        <f>IF($B793="","",VLOOKUP($B793,Maßnahmen[],2,FALSE))</f>
        <v/>
      </c>
      <c r="D793" s="147" t="str">
        <f>IF($B793="","",VLOOKUP($B793,Maßnahmen[],3,FALSE))</f>
        <v/>
      </c>
      <c r="E793" s="147" t="str">
        <f>IF($B793="","",VLOOKUP($B793,Maßnahmen[],4,FALSE))</f>
        <v/>
      </c>
      <c r="F793" s="102"/>
      <c r="G793" s="102"/>
      <c r="H793" s="149"/>
      <c r="I793" s="103"/>
      <c r="J793" s="116" t="str">
        <f t="shared" si="66"/>
        <v/>
      </c>
      <c r="K793" s="89"/>
      <c r="L793" s="93"/>
      <c r="M793" s="90"/>
      <c r="N793" s="104"/>
      <c r="O793" s="105"/>
      <c r="P793" s="81" t="str">
        <f t="shared" si="69"/>
        <v/>
      </c>
      <c r="Q793" s="81" t="str">
        <f t="shared" si="67"/>
        <v/>
      </c>
      <c r="R793" s="95"/>
      <c r="S793" s="95"/>
      <c r="T793" s="130">
        <f>ROUNDDOWN(IF(B793&lt;&gt;"",IF(VLOOKUP(B793,Maßnahmen[#All],5,FALSE)=0,S793*VLOOKUP(B793,Maßnahmen[#All],6,FALSE),MIN(VLOOKUP(B793,Maßnahmen[#All],5,FALSE),S793*VLOOKUP(B793,Maßnahmen[#All],6,FALSE))),S793),2)</f>
        <v>0</v>
      </c>
      <c r="U793" s="137"/>
      <c r="V793" s="104"/>
      <c r="W793" s="139">
        <f>ROUNDDOWN(IF(B793&lt;&gt;"",IF(VLOOKUP(B793,Maßnahmen[#All],5,FALSE)=0,U793*VLOOKUP(B793,Maßnahmen[#All],6,FALSE),MIN(VLOOKUP(B793,Maßnahmen[#All],5,FALSE),U793*VLOOKUP(B793,Maßnahmen[#All],6,FALSE))),U793),2)</f>
        <v>0</v>
      </c>
      <c r="X793" s="182"/>
      <c r="Y793" s="175"/>
      <c r="Z793" s="20">
        <f t="shared" si="70"/>
        <v>100</v>
      </c>
      <c r="AA793">
        <f t="shared" si="68"/>
        <v>0</v>
      </c>
    </row>
    <row r="794" spans="1:27" ht="21" customHeight="1" x14ac:dyDescent="0.25">
      <c r="A794" s="101"/>
      <c r="B794" s="102"/>
      <c r="C794" s="147" t="str">
        <f>IF($B794="","",VLOOKUP($B794,Maßnahmen[],2,FALSE))</f>
        <v/>
      </c>
      <c r="D794" s="147" t="str">
        <f>IF($B794="","",VLOOKUP($B794,Maßnahmen[],3,FALSE))</f>
        <v/>
      </c>
      <c r="E794" s="147" t="str">
        <f>IF($B794="","",VLOOKUP($B794,Maßnahmen[],4,FALSE))</f>
        <v/>
      </c>
      <c r="F794" s="102"/>
      <c r="G794" s="102"/>
      <c r="H794" s="149"/>
      <c r="I794" s="103"/>
      <c r="J794" s="116" t="str">
        <f t="shared" si="66"/>
        <v/>
      </c>
      <c r="K794" s="89"/>
      <c r="L794" s="93"/>
      <c r="M794" s="90"/>
      <c r="N794" s="104"/>
      <c r="O794" s="105"/>
      <c r="P794" s="81" t="str">
        <f t="shared" si="69"/>
        <v/>
      </c>
      <c r="Q794" s="81" t="str">
        <f t="shared" si="67"/>
        <v/>
      </c>
      <c r="R794" s="95"/>
      <c r="S794" s="95"/>
      <c r="T794" s="130">
        <f>ROUNDDOWN(IF(B794&lt;&gt;"",IF(VLOOKUP(B794,Maßnahmen[#All],5,FALSE)=0,S794*VLOOKUP(B794,Maßnahmen[#All],6,FALSE),MIN(VLOOKUP(B794,Maßnahmen[#All],5,FALSE),S794*VLOOKUP(B794,Maßnahmen[#All],6,FALSE))),S794),2)</f>
        <v>0</v>
      </c>
      <c r="U794" s="137"/>
      <c r="V794" s="104"/>
      <c r="W794" s="139">
        <f>ROUNDDOWN(IF(B794&lt;&gt;"",IF(VLOOKUP(B794,Maßnahmen[#All],5,FALSE)=0,U794*VLOOKUP(B794,Maßnahmen[#All],6,FALSE),MIN(VLOOKUP(B794,Maßnahmen[#All],5,FALSE),U794*VLOOKUP(B794,Maßnahmen[#All],6,FALSE))),U794),2)</f>
        <v>0</v>
      </c>
      <c r="X794" s="182"/>
      <c r="Y794" s="175"/>
      <c r="Z794" s="20">
        <f t="shared" si="70"/>
        <v>100</v>
      </c>
      <c r="AA794">
        <f t="shared" si="68"/>
        <v>0</v>
      </c>
    </row>
    <row r="795" spans="1:27" ht="21" customHeight="1" x14ac:dyDescent="0.25">
      <c r="A795" s="101"/>
      <c r="B795" s="102"/>
      <c r="C795" s="147" t="str">
        <f>IF($B795="","",VLOOKUP($B795,Maßnahmen[],2,FALSE))</f>
        <v/>
      </c>
      <c r="D795" s="147" t="str">
        <f>IF($B795="","",VLOOKUP($B795,Maßnahmen[],3,FALSE))</f>
        <v/>
      </c>
      <c r="E795" s="147" t="str">
        <f>IF($B795="","",VLOOKUP($B795,Maßnahmen[],4,FALSE))</f>
        <v/>
      </c>
      <c r="F795" s="102"/>
      <c r="G795" s="102"/>
      <c r="H795" s="149"/>
      <c r="I795" s="103"/>
      <c r="J795" s="116" t="str">
        <f t="shared" si="66"/>
        <v/>
      </c>
      <c r="K795" s="89"/>
      <c r="L795" s="93"/>
      <c r="M795" s="90"/>
      <c r="N795" s="104"/>
      <c r="O795" s="105"/>
      <c r="P795" s="81" t="str">
        <f t="shared" si="69"/>
        <v/>
      </c>
      <c r="Q795" s="81" t="str">
        <f t="shared" si="67"/>
        <v/>
      </c>
      <c r="R795" s="95"/>
      <c r="S795" s="95"/>
      <c r="T795" s="130">
        <f>ROUNDDOWN(IF(B795&lt;&gt;"",IF(VLOOKUP(B795,Maßnahmen[#All],5,FALSE)=0,S795*VLOOKUP(B795,Maßnahmen[#All],6,FALSE),MIN(VLOOKUP(B795,Maßnahmen[#All],5,FALSE),S795*VLOOKUP(B795,Maßnahmen[#All],6,FALSE))),S795),2)</f>
        <v>0</v>
      </c>
      <c r="U795" s="137"/>
      <c r="V795" s="104"/>
      <c r="W795" s="139">
        <f>ROUNDDOWN(IF(B795&lt;&gt;"",IF(VLOOKUP(B795,Maßnahmen[#All],5,FALSE)=0,U795*VLOOKUP(B795,Maßnahmen[#All],6,FALSE),MIN(VLOOKUP(B795,Maßnahmen[#All],5,FALSE),U795*VLOOKUP(B795,Maßnahmen[#All],6,FALSE))),U795),2)</f>
        <v>0</v>
      </c>
      <c r="X795" s="182"/>
      <c r="Y795" s="175"/>
      <c r="Z795" s="20">
        <f t="shared" si="70"/>
        <v>100</v>
      </c>
      <c r="AA795">
        <f t="shared" si="68"/>
        <v>0</v>
      </c>
    </row>
    <row r="796" spans="1:27" ht="21" customHeight="1" x14ac:dyDescent="0.25">
      <c r="A796" s="101"/>
      <c r="B796" s="102"/>
      <c r="C796" s="147" t="str">
        <f>IF($B796="","",VLOOKUP($B796,Maßnahmen[],2,FALSE))</f>
        <v/>
      </c>
      <c r="D796" s="147" t="str">
        <f>IF($B796="","",VLOOKUP($B796,Maßnahmen[],3,FALSE))</f>
        <v/>
      </c>
      <c r="E796" s="147" t="str">
        <f>IF($B796="","",VLOOKUP($B796,Maßnahmen[],4,FALSE))</f>
        <v/>
      </c>
      <c r="F796" s="102"/>
      <c r="G796" s="102"/>
      <c r="H796" s="149"/>
      <c r="I796" s="103"/>
      <c r="J796" s="116" t="str">
        <f t="shared" si="66"/>
        <v/>
      </c>
      <c r="K796" s="89"/>
      <c r="L796" s="93"/>
      <c r="M796" s="90"/>
      <c r="N796" s="104"/>
      <c r="O796" s="105"/>
      <c r="P796" s="81" t="str">
        <f t="shared" si="69"/>
        <v/>
      </c>
      <c r="Q796" s="81" t="str">
        <f t="shared" si="67"/>
        <v/>
      </c>
      <c r="R796" s="95"/>
      <c r="S796" s="95"/>
      <c r="T796" s="130">
        <f>ROUNDDOWN(IF(B796&lt;&gt;"",IF(VLOOKUP(B796,Maßnahmen[#All],5,FALSE)=0,S796*VLOOKUP(B796,Maßnahmen[#All],6,FALSE),MIN(VLOOKUP(B796,Maßnahmen[#All],5,FALSE),S796*VLOOKUP(B796,Maßnahmen[#All],6,FALSE))),S796),2)</f>
        <v>0</v>
      </c>
      <c r="U796" s="137"/>
      <c r="V796" s="104"/>
      <c r="W796" s="139">
        <f>ROUNDDOWN(IF(B796&lt;&gt;"",IF(VLOOKUP(B796,Maßnahmen[#All],5,FALSE)=0,U796*VLOOKUP(B796,Maßnahmen[#All],6,FALSE),MIN(VLOOKUP(B796,Maßnahmen[#All],5,FALSE),U796*VLOOKUP(B796,Maßnahmen[#All],6,FALSE))),U796),2)</f>
        <v>0</v>
      </c>
      <c r="X796" s="182"/>
      <c r="Y796" s="175"/>
      <c r="Z796" s="20">
        <f t="shared" si="70"/>
        <v>100</v>
      </c>
      <c r="AA796">
        <f t="shared" si="68"/>
        <v>0</v>
      </c>
    </row>
    <row r="797" spans="1:27" ht="21" customHeight="1" x14ac:dyDescent="0.25">
      <c r="A797" s="101"/>
      <c r="B797" s="102"/>
      <c r="C797" s="147" t="str">
        <f>IF($B797="","",VLOOKUP($B797,Maßnahmen[],2,FALSE))</f>
        <v/>
      </c>
      <c r="D797" s="147" t="str">
        <f>IF($B797="","",VLOOKUP($B797,Maßnahmen[],3,FALSE))</f>
        <v/>
      </c>
      <c r="E797" s="147" t="str">
        <f>IF($B797="","",VLOOKUP($B797,Maßnahmen[],4,FALSE))</f>
        <v/>
      </c>
      <c r="F797" s="102"/>
      <c r="G797" s="102"/>
      <c r="H797" s="149"/>
      <c r="I797" s="103"/>
      <c r="J797" s="116" t="str">
        <f t="shared" si="66"/>
        <v/>
      </c>
      <c r="K797" s="89"/>
      <c r="L797" s="93"/>
      <c r="M797" s="90"/>
      <c r="N797" s="104"/>
      <c r="O797" s="105"/>
      <c r="P797" s="81" t="str">
        <f t="shared" si="69"/>
        <v/>
      </c>
      <c r="Q797" s="81" t="str">
        <f t="shared" si="67"/>
        <v/>
      </c>
      <c r="R797" s="95"/>
      <c r="S797" s="95"/>
      <c r="T797" s="130">
        <f>ROUNDDOWN(IF(B797&lt;&gt;"",IF(VLOOKUP(B797,Maßnahmen[#All],5,FALSE)=0,S797*VLOOKUP(B797,Maßnahmen[#All],6,FALSE),MIN(VLOOKUP(B797,Maßnahmen[#All],5,FALSE),S797*VLOOKUP(B797,Maßnahmen[#All],6,FALSE))),S797),2)</f>
        <v>0</v>
      </c>
      <c r="U797" s="137"/>
      <c r="V797" s="104"/>
      <c r="W797" s="139">
        <f>ROUNDDOWN(IF(B797&lt;&gt;"",IF(VLOOKUP(B797,Maßnahmen[#All],5,FALSE)=0,U797*VLOOKUP(B797,Maßnahmen[#All],6,FALSE),MIN(VLOOKUP(B797,Maßnahmen[#All],5,FALSE),U797*VLOOKUP(B797,Maßnahmen[#All],6,FALSE))),U797),2)</f>
        <v>0</v>
      </c>
      <c r="X797" s="182"/>
      <c r="Y797" s="175"/>
      <c r="Z797" s="20">
        <f t="shared" si="70"/>
        <v>100</v>
      </c>
      <c r="AA797">
        <f t="shared" si="68"/>
        <v>0</v>
      </c>
    </row>
    <row r="798" spans="1:27" ht="21" customHeight="1" x14ac:dyDescent="0.25">
      <c r="A798" s="101"/>
      <c r="B798" s="102"/>
      <c r="C798" s="147" t="str">
        <f>IF($B798="","",VLOOKUP($B798,Maßnahmen[],2,FALSE))</f>
        <v/>
      </c>
      <c r="D798" s="147" t="str">
        <f>IF($B798="","",VLOOKUP($B798,Maßnahmen[],3,FALSE))</f>
        <v/>
      </c>
      <c r="E798" s="147" t="str">
        <f>IF($B798="","",VLOOKUP($B798,Maßnahmen[],4,FALSE))</f>
        <v/>
      </c>
      <c r="F798" s="102"/>
      <c r="G798" s="102"/>
      <c r="H798" s="149"/>
      <c r="I798" s="103"/>
      <c r="J798" s="116" t="str">
        <f t="shared" si="66"/>
        <v/>
      </c>
      <c r="K798" s="89"/>
      <c r="L798" s="93"/>
      <c r="M798" s="90"/>
      <c r="N798" s="104"/>
      <c r="O798" s="105"/>
      <c r="P798" s="81" t="str">
        <f t="shared" si="69"/>
        <v/>
      </c>
      <c r="Q798" s="81" t="str">
        <f t="shared" si="67"/>
        <v/>
      </c>
      <c r="R798" s="95"/>
      <c r="S798" s="95"/>
      <c r="T798" s="130">
        <f>ROUNDDOWN(IF(B798&lt;&gt;"",IF(VLOOKUP(B798,Maßnahmen[#All],5,FALSE)=0,S798*VLOOKUP(B798,Maßnahmen[#All],6,FALSE),MIN(VLOOKUP(B798,Maßnahmen[#All],5,FALSE),S798*VLOOKUP(B798,Maßnahmen[#All],6,FALSE))),S798),2)</f>
        <v>0</v>
      </c>
      <c r="U798" s="137"/>
      <c r="V798" s="104"/>
      <c r="W798" s="139">
        <f>ROUNDDOWN(IF(B798&lt;&gt;"",IF(VLOOKUP(B798,Maßnahmen[#All],5,FALSE)=0,U798*VLOOKUP(B798,Maßnahmen[#All],6,FALSE),MIN(VLOOKUP(B798,Maßnahmen[#All],5,FALSE),U798*VLOOKUP(B798,Maßnahmen[#All],6,FALSE))),U798),2)</f>
        <v>0</v>
      </c>
      <c r="X798" s="182"/>
      <c r="Y798" s="175"/>
      <c r="Z798" s="20">
        <f t="shared" si="70"/>
        <v>100</v>
      </c>
      <c r="AA798">
        <f t="shared" si="68"/>
        <v>0</v>
      </c>
    </row>
    <row r="799" spans="1:27" ht="21" customHeight="1" x14ac:dyDescent="0.25">
      <c r="A799" s="101"/>
      <c r="B799" s="102"/>
      <c r="C799" s="147" t="str">
        <f>IF($B799="","",VLOOKUP($B799,Maßnahmen[],2,FALSE))</f>
        <v/>
      </c>
      <c r="D799" s="147" t="str">
        <f>IF($B799="","",VLOOKUP($B799,Maßnahmen[],3,FALSE))</f>
        <v/>
      </c>
      <c r="E799" s="147" t="str">
        <f>IF($B799="","",VLOOKUP($B799,Maßnahmen[],4,FALSE))</f>
        <v/>
      </c>
      <c r="F799" s="102"/>
      <c r="G799" s="102"/>
      <c r="H799" s="149"/>
      <c r="I799" s="103"/>
      <c r="J799" s="116" t="str">
        <f t="shared" si="66"/>
        <v/>
      </c>
      <c r="K799" s="89"/>
      <c r="L799" s="93"/>
      <c r="M799" s="90"/>
      <c r="N799" s="104"/>
      <c r="O799" s="105"/>
      <c r="P799" s="81" t="str">
        <f t="shared" si="69"/>
        <v/>
      </c>
      <c r="Q799" s="81" t="str">
        <f t="shared" si="67"/>
        <v/>
      </c>
      <c r="R799" s="95"/>
      <c r="S799" s="95"/>
      <c r="T799" s="130">
        <f>ROUNDDOWN(IF(B799&lt;&gt;"",IF(VLOOKUP(B799,Maßnahmen[#All],5,FALSE)=0,S799*VLOOKUP(B799,Maßnahmen[#All],6,FALSE),MIN(VLOOKUP(B799,Maßnahmen[#All],5,FALSE),S799*VLOOKUP(B799,Maßnahmen[#All],6,FALSE))),S799),2)</f>
        <v>0</v>
      </c>
      <c r="U799" s="137"/>
      <c r="V799" s="104"/>
      <c r="W799" s="139">
        <f>ROUNDDOWN(IF(B799&lt;&gt;"",IF(VLOOKUP(B799,Maßnahmen[#All],5,FALSE)=0,U799*VLOOKUP(B799,Maßnahmen[#All],6,FALSE),MIN(VLOOKUP(B799,Maßnahmen[#All],5,FALSE),U799*VLOOKUP(B799,Maßnahmen[#All],6,FALSE))),U799),2)</f>
        <v>0</v>
      </c>
      <c r="X799" s="182"/>
      <c r="Y799" s="175"/>
      <c r="Z799" s="20">
        <f t="shared" si="70"/>
        <v>100</v>
      </c>
      <c r="AA799">
        <f t="shared" si="68"/>
        <v>0</v>
      </c>
    </row>
    <row r="800" spans="1:27" ht="21" customHeight="1" x14ac:dyDescent="0.25">
      <c r="A800" s="101"/>
      <c r="B800" s="102"/>
      <c r="C800" s="147" t="str">
        <f>IF($B800="","",VLOOKUP($B800,Maßnahmen[],2,FALSE))</f>
        <v/>
      </c>
      <c r="D800" s="147" t="str">
        <f>IF($B800="","",VLOOKUP($B800,Maßnahmen[],3,FALSE))</f>
        <v/>
      </c>
      <c r="E800" s="147" t="str">
        <f>IF($B800="","",VLOOKUP($B800,Maßnahmen[],4,FALSE))</f>
        <v/>
      </c>
      <c r="F800" s="102"/>
      <c r="G800" s="102"/>
      <c r="H800" s="149"/>
      <c r="I800" s="103"/>
      <c r="J800" s="116" t="str">
        <f t="shared" si="66"/>
        <v/>
      </c>
      <c r="K800" s="89"/>
      <c r="L800" s="93"/>
      <c r="M800" s="90"/>
      <c r="N800" s="104"/>
      <c r="O800" s="105"/>
      <c r="P800" s="81" t="str">
        <f t="shared" si="69"/>
        <v/>
      </c>
      <c r="Q800" s="81" t="str">
        <f t="shared" si="67"/>
        <v/>
      </c>
      <c r="R800" s="95"/>
      <c r="S800" s="95"/>
      <c r="T800" s="130">
        <f>ROUNDDOWN(IF(B800&lt;&gt;"",IF(VLOOKUP(B800,Maßnahmen[#All],5,FALSE)=0,S800*VLOOKUP(B800,Maßnahmen[#All],6,FALSE),MIN(VLOOKUP(B800,Maßnahmen[#All],5,FALSE),S800*VLOOKUP(B800,Maßnahmen[#All],6,FALSE))),S800),2)</f>
        <v>0</v>
      </c>
      <c r="U800" s="137"/>
      <c r="V800" s="104"/>
      <c r="W800" s="139">
        <f>ROUNDDOWN(IF(B800&lt;&gt;"",IF(VLOOKUP(B800,Maßnahmen[#All],5,FALSE)=0,U800*VLOOKUP(B800,Maßnahmen[#All],6,FALSE),MIN(VLOOKUP(B800,Maßnahmen[#All],5,FALSE),U800*VLOOKUP(B800,Maßnahmen[#All],6,FALSE))),U800),2)</f>
        <v>0</v>
      </c>
      <c r="X800" s="182"/>
      <c r="Y800" s="175"/>
      <c r="Z800" s="20">
        <f t="shared" si="70"/>
        <v>100</v>
      </c>
      <c r="AA800">
        <f t="shared" si="68"/>
        <v>0</v>
      </c>
    </row>
    <row r="801" spans="1:27" ht="21" customHeight="1" x14ac:dyDescent="0.25">
      <c r="A801" s="101"/>
      <c r="B801" s="102"/>
      <c r="C801" s="147" t="str">
        <f>IF($B801="","",VLOOKUP($B801,Maßnahmen[],2,FALSE))</f>
        <v/>
      </c>
      <c r="D801" s="147" t="str">
        <f>IF($B801="","",VLOOKUP($B801,Maßnahmen[],3,FALSE))</f>
        <v/>
      </c>
      <c r="E801" s="147" t="str">
        <f>IF($B801="","",VLOOKUP($B801,Maßnahmen[],4,FALSE))</f>
        <v/>
      </c>
      <c r="F801" s="102"/>
      <c r="G801" s="102"/>
      <c r="H801" s="149"/>
      <c r="I801" s="103"/>
      <c r="J801" s="116" t="str">
        <f t="shared" si="66"/>
        <v/>
      </c>
      <c r="K801" s="89"/>
      <c r="L801" s="93"/>
      <c r="M801" s="90"/>
      <c r="N801" s="104"/>
      <c r="O801" s="105"/>
      <c r="P801" s="81" t="str">
        <f t="shared" si="69"/>
        <v/>
      </c>
      <c r="Q801" s="81" t="str">
        <f t="shared" si="67"/>
        <v/>
      </c>
      <c r="R801" s="95"/>
      <c r="S801" s="95"/>
      <c r="T801" s="130">
        <f>ROUNDDOWN(IF(B801&lt;&gt;"",IF(VLOOKUP(B801,Maßnahmen[#All],5,FALSE)=0,S801*VLOOKUP(B801,Maßnahmen[#All],6,FALSE),MIN(VLOOKUP(B801,Maßnahmen[#All],5,FALSE),S801*VLOOKUP(B801,Maßnahmen[#All],6,FALSE))),S801),2)</f>
        <v>0</v>
      </c>
      <c r="U801" s="137"/>
      <c r="V801" s="104"/>
      <c r="W801" s="139">
        <f>ROUNDDOWN(IF(B801&lt;&gt;"",IF(VLOOKUP(B801,Maßnahmen[#All],5,FALSE)=0,U801*VLOOKUP(B801,Maßnahmen[#All],6,FALSE),MIN(VLOOKUP(B801,Maßnahmen[#All],5,FALSE),U801*VLOOKUP(B801,Maßnahmen[#All],6,FALSE))),U801),2)</f>
        <v>0</v>
      </c>
      <c r="X801" s="182"/>
      <c r="Y801" s="175"/>
      <c r="Z801" s="20">
        <f t="shared" si="70"/>
        <v>100</v>
      </c>
      <c r="AA801">
        <f t="shared" si="68"/>
        <v>0</v>
      </c>
    </row>
    <row r="802" spans="1:27" ht="21" customHeight="1" x14ac:dyDescent="0.25">
      <c r="A802" s="101"/>
      <c r="B802" s="102"/>
      <c r="C802" s="147" t="str">
        <f>IF($B802="","",VLOOKUP($B802,Maßnahmen[],2,FALSE))</f>
        <v/>
      </c>
      <c r="D802" s="147" t="str">
        <f>IF($B802="","",VLOOKUP($B802,Maßnahmen[],3,FALSE))</f>
        <v/>
      </c>
      <c r="E802" s="147" t="str">
        <f>IF($B802="","",VLOOKUP($B802,Maßnahmen[],4,FALSE))</f>
        <v/>
      </c>
      <c r="F802" s="102"/>
      <c r="G802" s="102"/>
      <c r="H802" s="149"/>
      <c r="I802" s="103"/>
      <c r="J802" s="116" t="str">
        <f t="shared" si="66"/>
        <v/>
      </c>
      <c r="K802" s="89"/>
      <c r="L802" s="93"/>
      <c r="M802" s="90"/>
      <c r="N802" s="104"/>
      <c r="O802" s="105"/>
      <c r="P802" s="81" t="str">
        <f t="shared" si="69"/>
        <v/>
      </c>
      <c r="Q802" s="81" t="str">
        <f t="shared" si="67"/>
        <v/>
      </c>
      <c r="R802" s="95"/>
      <c r="S802" s="95"/>
      <c r="T802" s="130">
        <f>ROUNDDOWN(IF(B802&lt;&gt;"",IF(VLOOKUP(B802,Maßnahmen[#All],5,FALSE)=0,S802*VLOOKUP(B802,Maßnahmen[#All],6,FALSE),MIN(VLOOKUP(B802,Maßnahmen[#All],5,FALSE),S802*VLOOKUP(B802,Maßnahmen[#All],6,FALSE))),S802),2)</f>
        <v>0</v>
      </c>
      <c r="U802" s="137"/>
      <c r="V802" s="104"/>
      <c r="W802" s="139">
        <f>ROUNDDOWN(IF(B802&lt;&gt;"",IF(VLOOKUP(B802,Maßnahmen[#All],5,FALSE)=0,U802*VLOOKUP(B802,Maßnahmen[#All],6,FALSE),MIN(VLOOKUP(B802,Maßnahmen[#All],5,FALSE),U802*VLOOKUP(B802,Maßnahmen[#All],6,FALSE))),U802),2)</f>
        <v>0</v>
      </c>
      <c r="X802" s="182"/>
      <c r="Y802" s="175"/>
      <c r="Z802" s="20">
        <f t="shared" si="70"/>
        <v>100</v>
      </c>
      <c r="AA802">
        <f t="shared" si="68"/>
        <v>0</v>
      </c>
    </row>
    <row r="803" spans="1:27" ht="21" customHeight="1" x14ac:dyDescent="0.25">
      <c r="A803" s="101"/>
      <c r="B803" s="102"/>
      <c r="C803" s="147" t="str">
        <f>IF($B803="","",VLOOKUP($B803,Maßnahmen[],2,FALSE))</f>
        <v/>
      </c>
      <c r="D803" s="147" t="str">
        <f>IF($B803="","",VLOOKUP($B803,Maßnahmen[],3,FALSE))</f>
        <v/>
      </c>
      <c r="E803" s="147" t="str">
        <f>IF($B803="","",VLOOKUP($B803,Maßnahmen[],4,FALSE))</f>
        <v/>
      </c>
      <c r="F803" s="102"/>
      <c r="G803" s="102"/>
      <c r="H803" s="149"/>
      <c r="I803" s="103"/>
      <c r="J803" s="116" t="str">
        <f t="shared" si="66"/>
        <v/>
      </c>
      <c r="K803" s="89"/>
      <c r="L803" s="93"/>
      <c r="M803" s="90"/>
      <c r="N803" s="104"/>
      <c r="O803" s="105"/>
      <c r="P803" s="81" t="str">
        <f t="shared" si="69"/>
        <v/>
      </c>
      <c r="Q803" s="81" t="str">
        <f t="shared" si="67"/>
        <v/>
      </c>
      <c r="R803" s="95"/>
      <c r="S803" s="95"/>
      <c r="T803" s="130">
        <f>ROUNDDOWN(IF(B803&lt;&gt;"",IF(VLOOKUP(B803,Maßnahmen[#All],5,FALSE)=0,S803*VLOOKUP(B803,Maßnahmen[#All],6,FALSE),MIN(VLOOKUP(B803,Maßnahmen[#All],5,FALSE),S803*VLOOKUP(B803,Maßnahmen[#All],6,FALSE))),S803),2)</f>
        <v>0</v>
      </c>
      <c r="U803" s="137"/>
      <c r="V803" s="104"/>
      <c r="W803" s="139">
        <f>ROUNDDOWN(IF(B803&lt;&gt;"",IF(VLOOKUP(B803,Maßnahmen[#All],5,FALSE)=0,U803*VLOOKUP(B803,Maßnahmen[#All],6,FALSE),MIN(VLOOKUP(B803,Maßnahmen[#All],5,FALSE),U803*VLOOKUP(B803,Maßnahmen[#All],6,FALSE))),U803),2)</f>
        <v>0</v>
      </c>
      <c r="X803" s="182"/>
      <c r="Y803" s="175"/>
      <c r="Z803" s="20">
        <f t="shared" si="70"/>
        <v>100</v>
      </c>
      <c r="AA803">
        <f t="shared" si="68"/>
        <v>0</v>
      </c>
    </row>
    <row r="804" spans="1:27" ht="21" customHeight="1" x14ac:dyDescent="0.25">
      <c r="A804" s="101"/>
      <c r="B804" s="102"/>
      <c r="C804" s="147" t="str">
        <f>IF($B804="","",VLOOKUP($B804,Maßnahmen[],2,FALSE))</f>
        <v/>
      </c>
      <c r="D804" s="147" t="str">
        <f>IF($B804="","",VLOOKUP($B804,Maßnahmen[],3,FALSE))</f>
        <v/>
      </c>
      <c r="E804" s="147" t="str">
        <f>IF($B804="","",VLOOKUP($B804,Maßnahmen[],4,FALSE))</f>
        <v/>
      </c>
      <c r="F804" s="102"/>
      <c r="G804" s="102"/>
      <c r="H804" s="149"/>
      <c r="I804" s="103"/>
      <c r="J804" s="116" t="str">
        <f t="shared" si="66"/>
        <v/>
      </c>
      <c r="K804" s="89"/>
      <c r="L804" s="93"/>
      <c r="M804" s="90"/>
      <c r="N804" s="104"/>
      <c r="O804" s="105"/>
      <c r="P804" s="81" t="str">
        <f t="shared" si="69"/>
        <v/>
      </c>
      <c r="Q804" s="81" t="str">
        <f t="shared" si="67"/>
        <v/>
      </c>
      <c r="R804" s="95"/>
      <c r="S804" s="95"/>
      <c r="T804" s="130">
        <f>ROUNDDOWN(IF(B804&lt;&gt;"",IF(VLOOKUP(B804,Maßnahmen[#All],5,FALSE)=0,S804*VLOOKUP(B804,Maßnahmen[#All],6,FALSE),MIN(VLOOKUP(B804,Maßnahmen[#All],5,FALSE),S804*VLOOKUP(B804,Maßnahmen[#All],6,FALSE))),S804),2)</f>
        <v>0</v>
      </c>
      <c r="U804" s="137"/>
      <c r="V804" s="104"/>
      <c r="W804" s="139">
        <f>ROUNDDOWN(IF(B804&lt;&gt;"",IF(VLOOKUP(B804,Maßnahmen[#All],5,FALSE)=0,U804*VLOOKUP(B804,Maßnahmen[#All],6,FALSE),MIN(VLOOKUP(B804,Maßnahmen[#All],5,FALSE),U804*VLOOKUP(B804,Maßnahmen[#All],6,FALSE))),U804),2)</f>
        <v>0</v>
      </c>
      <c r="X804" s="182"/>
      <c r="Y804" s="175"/>
      <c r="Z804" s="20">
        <f t="shared" si="70"/>
        <v>100</v>
      </c>
      <c r="AA804">
        <f t="shared" si="68"/>
        <v>0</v>
      </c>
    </row>
    <row r="805" spans="1:27" ht="21" customHeight="1" x14ac:dyDescent="0.25">
      <c r="A805" s="101"/>
      <c r="B805" s="102"/>
      <c r="C805" s="147" t="str">
        <f>IF($B805="","",VLOOKUP($B805,Maßnahmen[],2,FALSE))</f>
        <v/>
      </c>
      <c r="D805" s="147" t="str">
        <f>IF($B805="","",VLOOKUP($B805,Maßnahmen[],3,FALSE))</f>
        <v/>
      </c>
      <c r="E805" s="147" t="str">
        <f>IF($B805="","",VLOOKUP($B805,Maßnahmen[],4,FALSE))</f>
        <v/>
      </c>
      <c r="F805" s="102"/>
      <c r="G805" s="102"/>
      <c r="H805" s="149"/>
      <c r="I805" s="103"/>
      <c r="J805" s="116" t="str">
        <f t="shared" si="66"/>
        <v/>
      </c>
      <c r="K805" s="89"/>
      <c r="L805" s="93"/>
      <c r="M805" s="90"/>
      <c r="N805" s="104"/>
      <c r="O805" s="105"/>
      <c r="P805" s="81" t="str">
        <f t="shared" si="69"/>
        <v/>
      </c>
      <c r="Q805" s="81" t="str">
        <f t="shared" si="67"/>
        <v/>
      </c>
      <c r="R805" s="95"/>
      <c r="S805" s="95"/>
      <c r="T805" s="130">
        <f>ROUNDDOWN(IF(B805&lt;&gt;"",IF(VLOOKUP(B805,Maßnahmen[#All],5,FALSE)=0,S805*VLOOKUP(B805,Maßnahmen[#All],6,FALSE),MIN(VLOOKUP(B805,Maßnahmen[#All],5,FALSE),S805*VLOOKUP(B805,Maßnahmen[#All],6,FALSE))),S805),2)</f>
        <v>0</v>
      </c>
      <c r="U805" s="137"/>
      <c r="V805" s="104"/>
      <c r="W805" s="139">
        <f>ROUNDDOWN(IF(B805&lt;&gt;"",IF(VLOOKUP(B805,Maßnahmen[#All],5,FALSE)=0,U805*VLOOKUP(B805,Maßnahmen[#All],6,FALSE),MIN(VLOOKUP(B805,Maßnahmen[#All],5,FALSE),U805*VLOOKUP(B805,Maßnahmen[#All],6,FALSE))),U805),2)</f>
        <v>0</v>
      </c>
      <c r="X805" s="182"/>
      <c r="Y805" s="175"/>
      <c r="Z805" s="20">
        <f t="shared" si="70"/>
        <v>100</v>
      </c>
      <c r="AA805">
        <f t="shared" si="68"/>
        <v>0</v>
      </c>
    </row>
    <row r="806" spans="1:27" ht="21" customHeight="1" x14ac:dyDescent="0.25">
      <c r="A806" s="101"/>
      <c r="B806" s="102"/>
      <c r="C806" s="147" t="str">
        <f>IF($B806="","",VLOOKUP($B806,Maßnahmen[],2,FALSE))</f>
        <v/>
      </c>
      <c r="D806" s="147" t="str">
        <f>IF($B806="","",VLOOKUP($B806,Maßnahmen[],3,FALSE))</f>
        <v/>
      </c>
      <c r="E806" s="147" t="str">
        <f>IF($B806="","",VLOOKUP($B806,Maßnahmen[],4,FALSE))</f>
        <v/>
      </c>
      <c r="F806" s="102"/>
      <c r="G806" s="102"/>
      <c r="H806" s="149"/>
      <c r="I806" s="103"/>
      <c r="J806" s="116" t="str">
        <f t="shared" si="66"/>
        <v/>
      </c>
      <c r="K806" s="89"/>
      <c r="L806" s="93"/>
      <c r="M806" s="90"/>
      <c r="N806" s="104"/>
      <c r="O806" s="105"/>
      <c r="P806" s="81" t="str">
        <f t="shared" si="69"/>
        <v/>
      </c>
      <c r="Q806" s="81" t="str">
        <f t="shared" si="67"/>
        <v/>
      </c>
      <c r="R806" s="95"/>
      <c r="S806" s="95"/>
      <c r="T806" s="130">
        <f>ROUNDDOWN(IF(B806&lt;&gt;"",IF(VLOOKUP(B806,Maßnahmen[#All],5,FALSE)=0,S806*VLOOKUP(B806,Maßnahmen[#All],6,FALSE),MIN(VLOOKUP(B806,Maßnahmen[#All],5,FALSE),S806*VLOOKUP(B806,Maßnahmen[#All],6,FALSE))),S806),2)</f>
        <v>0</v>
      </c>
      <c r="U806" s="137"/>
      <c r="V806" s="104"/>
      <c r="W806" s="139">
        <f>ROUNDDOWN(IF(B806&lt;&gt;"",IF(VLOOKUP(B806,Maßnahmen[#All],5,FALSE)=0,U806*VLOOKUP(B806,Maßnahmen[#All],6,FALSE),MIN(VLOOKUP(B806,Maßnahmen[#All],5,FALSE),U806*VLOOKUP(B806,Maßnahmen[#All],6,FALSE))),U806),2)</f>
        <v>0</v>
      </c>
      <c r="X806" s="182"/>
      <c r="Y806" s="175"/>
      <c r="Z806" s="20">
        <f t="shared" si="70"/>
        <v>100</v>
      </c>
      <c r="AA806">
        <f t="shared" si="68"/>
        <v>0</v>
      </c>
    </row>
    <row r="807" spans="1:27" ht="21" customHeight="1" x14ac:dyDescent="0.25">
      <c r="A807" s="101"/>
      <c r="B807" s="102"/>
      <c r="C807" s="147" t="str">
        <f>IF($B807="","",VLOOKUP($B807,Maßnahmen[],2,FALSE))</f>
        <v/>
      </c>
      <c r="D807" s="147" t="str">
        <f>IF($B807="","",VLOOKUP($B807,Maßnahmen[],3,FALSE))</f>
        <v/>
      </c>
      <c r="E807" s="147" t="str">
        <f>IF($B807="","",VLOOKUP($B807,Maßnahmen[],4,FALSE))</f>
        <v/>
      </c>
      <c r="F807" s="102"/>
      <c r="G807" s="102"/>
      <c r="H807" s="149"/>
      <c r="I807" s="103"/>
      <c r="J807" s="116" t="str">
        <f t="shared" si="66"/>
        <v/>
      </c>
      <c r="K807" s="89"/>
      <c r="L807" s="93"/>
      <c r="M807" s="90"/>
      <c r="N807" s="104"/>
      <c r="O807" s="105"/>
      <c r="P807" s="81" t="str">
        <f t="shared" si="69"/>
        <v/>
      </c>
      <c r="Q807" s="81" t="str">
        <f t="shared" si="67"/>
        <v/>
      </c>
      <c r="R807" s="95"/>
      <c r="S807" s="95"/>
      <c r="T807" s="130">
        <f>ROUNDDOWN(IF(B807&lt;&gt;"",IF(VLOOKUP(B807,Maßnahmen[#All],5,FALSE)=0,S807*VLOOKUP(B807,Maßnahmen[#All],6,FALSE),MIN(VLOOKUP(B807,Maßnahmen[#All],5,FALSE),S807*VLOOKUP(B807,Maßnahmen[#All],6,FALSE))),S807),2)</f>
        <v>0</v>
      </c>
      <c r="U807" s="137"/>
      <c r="V807" s="104"/>
      <c r="W807" s="139">
        <f>ROUNDDOWN(IF(B807&lt;&gt;"",IF(VLOOKUP(B807,Maßnahmen[#All],5,FALSE)=0,U807*VLOOKUP(B807,Maßnahmen[#All],6,FALSE),MIN(VLOOKUP(B807,Maßnahmen[#All],5,FALSE),U807*VLOOKUP(B807,Maßnahmen[#All],6,FALSE))),U807),2)</f>
        <v>0</v>
      </c>
      <c r="X807" s="182"/>
      <c r="Y807" s="175"/>
      <c r="Z807" s="20">
        <f t="shared" si="70"/>
        <v>100</v>
      </c>
      <c r="AA807">
        <f t="shared" si="68"/>
        <v>0</v>
      </c>
    </row>
    <row r="808" spans="1:27" ht="21" customHeight="1" x14ac:dyDescent="0.25">
      <c r="A808" s="101"/>
      <c r="B808" s="102"/>
      <c r="C808" s="147" t="str">
        <f>IF($B808="","",VLOOKUP($B808,Maßnahmen[],2,FALSE))</f>
        <v/>
      </c>
      <c r="D808" s="147" t="str">
        <f>IF($B808="","",VLOOKUP($B808,Maßnahmen[],3,FALSE))</f>
        <v/>
      </c>
      <c r="E808" s="147" t="str">
        <f>IF($B808="","",VLOOKUP($B808,Maßnahmen[],4,FALSE))</f>
        <v/>
      </c>
      <c r="F808" s="102"/>
      <c r="G808" s="102"/>
      <c r="H808" s="149"/>
      <c r="I808" s="103"/>
      <c r="J808" s="116" t="str">
        <f t="shared" si="66"/>
        <v/>
      </c>
      <c r="K808" s="89"/>
      <c r="L808" s="93"/>
      <c r="M808" s="90"/>
      <c r="N808" s="104"/>
      <c r="O808" s="105"/>
      <c r="P808" s="81" t="str">
        <f t="shared" si="69"/>
        <v/>
      </c>
      <c r="Q808" s="81" t="str">
        <f t="shared" si="67"/>
        <v/>
      </c>
      <c r="R808" s="95"/>
      <c r="S808" s="95"/>
      <c r="T808" s="130">
        <f>ROUNDDOWN(IF(B808&lt;&gt;"",IF(VLOOKUP(B808,Maßnahmen[#All],5,FALSE)=0,S808*VLOOKUP(B808,Maßnahmen[#All],6,FALSE),MIN(VLOOKUP(B808,Maßnahmen[#All],5,FALSE),S808*VLOOKUP(B808,Maßnahmen[#All],6,FALSE))),S808),2)</f>
        <v>0</v>
      </c>
      <c r="U808" s="137"/>
      <c r="V808" s="104"/>
      <c r="W808" s="139">
        <f>ROUNDDOWN(IF(B808&lt;&gt;"",IF(VLOOKUP(B808,Maßnahmen[#All],5,FALSE)=0,U808*VLOOKUP(B808,Maßnahmen[#All],6,FALSE),MIN(VLOOKUP(B808,Maßnahmen[#All],5,FALSE),U808*VLOOKUP(B808,Maßnahmen[#All],6,FALSE))),U808),2)</f>
        <v>0</v>
      </c>
      <c r="X808" s="182"/>
      <c r="Y808" s="175"/>
      <c r="Z808" s="20">
        <f t="shared" si="70"/>
        <v>100</v>
      </c>
      <c r="AA808">
        <f t="shared" si="68"/>
        <v>0</v>
      </c>
    </row>
    <row r="809" spans="1:27" ht="21" customHeight="1" x14ac:dyDescent="0.25">
      <c r="A809" s="101"/>
      <c r="B809" s="102"/>
      <c r="C809" s="147" t="str">
        <f>IF($B809="","",VLOOKUP($B809,Maßnahmen[],2,FALSE))</f>
        <v/>
      </c>
      <c r="D809" s="147" t="str">
        <f>IF($B809="","",VLOOKUP($B809,Maßnahmen[],3,FALSE))</f>
        <v/>
      </c>
      <c r="E809" s="147" t="str">
        <f>IF($B809="","",VLOOKUP($B809,Maßnahmen[],4,FALSE))</f>
        <v/>
      </c>
      <c r="F809" s="102"/>
      <c r="G809" s="102"/>
      <c r="H809" s="149"/>
      <c r="I809" s="103"/>
      <c r="J809" s="116" t="str">
        <f t="shared" ref="J809:J872" si="71">IF(I809&lt;&gt;"",I809,"")</f>
        <v/>
      </c>
      <c r="K809" s="89"/>
      <c r="L809" s="93"/>
      <c r="M809" s="90"/>
      <c r="N809" s="104"/>
      <c r="O809" s="105"/>
      <c r="P809" s="81" t="str">
        <f t="shared" si="69"/>
        <v/>
      </c>
      <c r="Q809" s="81" t="str">
        <f t="shared" ref="Q809:Q872" si="72">IF(O809="","",ROUND((M809-N809-P809),2))</f>
        <v/>
      </c>
      <c r="R809" s="95"/>
      <c r="S809" s="95"/>
      <c r="T809" s="130">
        <f>ROUNDDOWN(IF(B809&lt;&gt;"",IF(VLOOKUP(B809,Maßnahmen[#All],5,FALSE)=0,S809*VLOOKUP(B809,Maßnahmen[#All],6,FALSE),MIN(VLOOKUP(B809,Maßnahmen[#All],5,FALSE),S809*VLOOKUP(B809,Maßnahmen[#All],6,FALSE))),S809),2)</f>
        <v>0</v>
      </c>
      <c r="U809" s="137"/>
      <c r="V809" s="104"/>
      <c r="W809" s="139">
        <f>ROUNDDOWN(IF(B809&lt;&gt;"",IF(VLOOKUP(B809,Maßnahmen[#All],5,FALSE)=0,U809*VLOOKUP(B809,Maßnahmen[#All],6,FALSE),MIN(VLOOKUP(B809,Maßnahmen[#All],5,FALSE),U809*VLOOKUP(B809,Maßnahmen[#All],6,FALSE))),U809),2)</f>
        <v>0</v>
      </c>
      <c r="X809" s="182"/>
      <c r="Y809" s="175"/>
      <c r="Z809" s="20">
        <f t="shared" si="70"/>
        <v>100</v>
      </c>
      <c r="AA809">
        <f t="shared" ref="AA809:AA872" si="73">Z809-100</f>
        <v>0</v>
      </c>
    </row>
    <row r="810" spans="1:27" ht="21" customHeight="1" x14ac:dyDescent="0.25">
      <c r="A810" s="101"/>
      <c r="B810" s="102"/>
      <c r="C810" s="147" t="str">
        <f>IF($B810="","",VLOOKUP($B810,Maßnahmen[],2,FALSE))</f>
        <v/>
      </c>
      <c r="D810" s="147" t="str">
        <f>IF($B810="","",VLOOKUP($B810,Maßnahmen[],3,FALSE))</f>
        <v/>
      </c>
      <c r="E810" s="147" t="str">
        <f>IF($B810="","",VLOOKUP($B810,Maßnahmen[],4,FALSE))</f>
        <v/>
      </c>
      <c r="F810" s="102"/>
      <c r="G810" s="102"/>
      <c r="H810" s="149"/>
      <c r="I810" s="103"/>
      <c r="J810" s="116" t="str">
        <f t="shared" si="71"/>
        <v/>
      </c>
      <c r="K810" s="89"/>
      <c r="L810" s="93"/>
      <c r="M810" s="90"/>
      <c r="N810" s="104"/>
      <c r="O810" s="105"/>
      <c r="P810" s="81" t="str">
        <f t="shared" si="69"/>
        <v/>
      </c>
      <c r="Q810" s="81" t="str">
        <f t="shared" si="72"/>
        <v/>
      </c>
      <c r="R810" s="95"/>
      <c r="S810" s="95"/>
      <c r="T810" s="130">
        <f>ROUNDDOWN(IF(B810&lt;&gt;"",IF(VLOOKUP(B810,Maßnahmen[#All],5,FALSE)=0,S810*VLOOKUP(B810,Maßnahmen[#All],6,FALSE),MIN(VLOOKUP(B810,Maßnahmen[#All],5,FALSE),S810*VLOOKUP(B810,Maßnahmen[#All],6,FALSE))),S810),2)</f>
        <v>0</v>
      </c>
      <c r="U810" s="137"/>
      <c r="V810" s="104"/>
      <c r="W810" s="139">
        <f>ROUNDDOWN(IF(B810&lt;&gt;"",IF(VLOOKUP(B810,Maßnahmen[#All],5,FALSE)=0,U810*VLOOKUP(B810,Maßnahmen[#All],6,FALSE),MIN(VLOOKUP(B810,Maßnahmen[#All],5,FALSE),U810*VLOOKUP(B810,Maßnahmen[#All],6,FALSE))),U810),2)</f>
        <v>0</v>
      </c>
      <c r="X810" s="182"/>
      <c r="Y810" s="175"/>
      <c r="Z810" s="20">
        <f t="shared" si="70"/>
        <v>100</v>
      </c>
      <c r="AA810">
        <f t="shared" si="73"/>
        <v>0</v>
      </c>
    </row>
    <row r="811" spans="1:27" ht="21" customHeight="1" x14ac:dyDescent="0.25">
      <c r="A811" s="101"/>
      <c r="B811" s="102"/>
      <c r="C811" s="147" t="str">
        <f>IF($B811="","",VLOOKUP($B811,Maßnahmen[],2,FALSE))</f>
        <v/>
      </c>
      <c r="D811" s="147" t="str">
        <f>IF($B811="","",VLOOKUP($B811,Maßnahmen[],3,FALSE))</f>
        <v/>
      </c>
      <c r="E811" s="147" t="str">
        <f>IF($B811="","",VLOOKUP($B811,Maßnahmen[],4,FALSE))</f>
        <v/>
      </c>
      <c r="F811" s="102"/>
      <c r="G811" s="102"/>
      <c r="H811" s="149"/>
      <c r="I811" s="103"/>
      <c r="J811" s="116" t="str">
        <f t="shared" si="71"/>
        <v/>
      </c>
      <c r="K811" s="89"/>
      <c r="L811" s="93"/>
      <c r="M811" s="90"/>
      <c r="N811" s="104"/>
      <c r="O811" s="105"/>
      <c r="P811" s="81" t="str">
        <f t="shared" si="69"/>
        <v/>
      </c>
      <c r="Q811" s="81" t="str">
        <f t="shared" si="72"/>
        <v/>
      </c>
      <c r="R811" s="95"/>
      <c r="S811" s="95"/>
      <c r="T811" s="130">
        <f>ROUNDDOWN(IF(B811&lt;&gt;"",IF(VLOOKUP(B811,Maßnahmen[#All],5,FALSE)=0,S811*VLOOKUP(B811,Maßnahmen[#All],6,FALSE),MIN(VLOOKUP(B811,Maßnahmen[#All],5,FALSE),S811*VLOOKUP(B811,Maßnahmen[#All],6,FALSE))),S811),2)</f>
        <v>0</v>
      </c>
      <c r="U811" s="137"/>
      <c r="V811" s="104"/>
      <c r="W811" s="139">
        <f>ROUNDDOWN(IF(B811&lt;&gt;"",IF(VLOOKUP(B811,Maßnahmen[#All],5,FALSE)=0,U811*VLOOKUP(B811,Maßnahmen[#All],6,FALSE),MIN(VLOOKUP(B811,Maßnahmen[#All],5,FALSE),U811*VLOOKUP(B811,Maßnahmen[#All],6,FALSE))),U811),2)</f>
        <v>0</v>
      </c>
      <c r="X811" s="182"/>
      <c r="Y811" s="175"/>
      <c r="Z811" s="20">
        <f t="shared" si="70"/>
        <v>100</v>
      </c>
      <c r="AA811">
        <f t="shared" si="73"/>
        <v>0</v>
      </c>
    </row>
    <row r="812" spans="1:27" ht="21" customHeight="1" x14ac:dyDescent="0.25">
      <c r="A812" s="101"/>
      <c r="B812" s="102"/>
      <c r="C812" s="147" t="str">
        <f>IF($B812="","",VLOOKUP($B812,Maßnahmen[],2,FALSE))</f>
        <v/>
      </c>
      <c r="D812" s="147" t="str">
        <f>IF($B812="","",VLOOKUP($B812,Maßnahmen[],3,FALSE))</f>
        <v/>
      </c>
      <c r="E812" s="147" t="str">
        <f>IF($B812="","",VLOOKUP($B812,Maßnahmen[],4,FALSE))</f>
        <v/>
      </c>
      <c r="F812" s="102"/>
      <c r="G812" s="102"/>
      <c r="H812" s="149"/>
      <c r="I812" s="103"/>
      <c r="J812" s="116" t="str">
        <f t="shared" si="71"/>
        <v/>
      </c>
      <c r="K812" s="89"/>
      <c r="L812" s="93"/>
      <c r="M812" s="90"/>
      <c r="N812" s="104"/>
      <c r="O812" s="105"/>
      <c r="P812" s="81" t="str">
        <f t="shared" si="69"/>
        <v/>
      </c>
      <c r="Q812" s="81" t="str">
        <f t="shared" si="72"/>
        <v/>
      </c>
      <c r="R812" s="95"/>
      <c r="S812" s="95"/>
      <c r="T812" s="130">
        <f>ROUNDDOWN(IF(B812&lt;&gt;"",IF(VLOOKUP(B812,Maßnahmen[#All],5,FALSE)=0,S812*VLOOKUP(B812,Maßnahmen[#All],6,FALSE),MIN(VLOOKUP(B812,Maßnahmen[#All],5,FALSE),S812*VLOOKUP(B812,Maßnahmen[#All],6,FALSE))),S812),2)</f>
        <v>0</v>
      </c>
      <c r="U812" s="137"/>
      <c r="V812" s="104"/>
      <c r="W812" s="139">
        <f>ROUNDDOWN(IF(B812&lt;&gt;"",IF(VLOOKUP(B812,Maßnahmen[#All],5,FALSE)=0,U812*VLOOKUP(B812,Maßnahmen[#All],6,FALSE),MIN(VLOOKUP(B812,Maßnahmen[#All],5,FALSE),U812*VLOOKUP(B812,Maßnahmen[#All],6,FALSE))),U812),2)</f>
        <v>0</v>
      </c>
      <c r="X812" s="182"/>
      <c r="Y812" s="175"/>
      <c r="Z812" s="20">
        <f t="shared" si="70"/>
        <v>100</v>
      </c>
      <c r="AA812">
        <f t="shared" si="73"/>
        <v>0</v>
      </c>
    </row>
    <row r="813" spans="1:27" ht="21" customHeight="1" x14ac:dyDescent="0.25">
      <c r="A813" s="101"/>
      <c r="B813" s="102"/>
      <c r="C813" s="147" t="str">
        <f>IF($B813="","",VLOOKUP($B813,Maßnahmen[],2,FALSE))</f>
        <v/>
      </c>
      <c r="D813" s="147" t="str">
        <f>IF($B813="","",VLOOKUP($B813,Maßnahmen[],3,FALSE))</f>
        <v/>
      </c>
      <c r="E813" s="147" t="str">
        <f>IF($B813="","",VLOOKUP($B813,Maßnahmen[],4,FALSE))</f>
        <v/>
      </c>
      <c r="F813" s="102"/>
      <c r="G813" s="102"/>
      <c r="H813" s="149"/>
      <c r="I813" s="103"/>
      <c r="J813" s="116" t="str">
        <f t="shared" si="71"/>
        <v/>
      </c>
      <c r="K813" s="89"/>
      <c r="L813" s="93"/>
      <c r="M813" s="90"/>
      <c r="N813" s="104"/>
      <c r="O813" s="105"/>
      <c r="P813" s="81" t="str">
        <f t="shared" si="69"/>
        <v/>
      </c>
      <c r="Q813" s="81" t="str">
        <f t="shared" si="72"/>
        <v/>
      </c>
      <c r="R813" s="95"/>
      <c r="S813" s="95"/>
      <c r="T813" s="130">
        <f>ROUNDDOWN(IF(B813&lt;&gt;"",IF(VLOOKUP(B813,Maßnahmen[#All],5,FALSE)=0,S813*VLOOKUP(B813,Maßnahmen[#All],6,FALSE),MIN(VLOOKUP(B813,Maßnahmen[#All],5,FALSE),S813*VLOOKUP(B813,Maßnahmen[#All],6,FALSE))),S813),2)</f>
        <v>0</v>
      </c>
      <c r="U813" s="137"/>
      <c r="V813" s="104"/>
      <c r="W813" s="139">
        <f>ROUNDDOWN(IF(B813&lt;&gt;"",IF(VLOOKUP(B813,Maßnahmen[#All],5,FALSE)=0,U813*VLOOKUP(B813,Maßnahmen[#All],6,FALSE),MIN(VLOOKUP(B813,Maßnahmen[#All],5,FALSE),U813*VLOOKUP(B813,Maßnahmen[#All],6,FALSE))),U813),2)</f>
        <v>0</v>
      </c>
      <c r="X813" s="182"/>
      <c r="Y813" s="175"/>
      <c r="Z813" s="20">
        <f t="shared" si="70"/>
        <v>100</v>
      </c>
      <c r="AA813">
        <f t="shared" si="73"/>
        <v>0</v>
      </c>
    </row>
    <row r="814" spans="1:27" ht="21" customHeight="1" x14ac:dyDescent="0.25">
      <c r="A814" s="101"/>
      <c r="B814" s="102"/>
      <c r="C814" s="147" t="str">
        <f>IF($B814="","",VLOOKUP($B814,Maßnahmen[],2,FALSE))</f>
        <v/>
      </c>
      <c r="D814" s="147" t="str">
        <f>IF($B814="","",VLOOKUP($B814,Maßnahmen[],3,FALSE))</f>
        <v/>
      </c>
      <c r="E814" s="147" t="str">
        <f>IF($B814="","",VLOOKUP($B814,Maßnahmen[],4,FALSE))</f>
        <v/>
      </c>
      <c r="F814" s="102"/>
      <c r="G814" s="102"/>
      <c r="H814" s="149"/>
      <c r="I814" s="103"/>
      <c r="J814" s="116" t="str">
        <f t="shared" si="71"/>
        <v/>
      </c>
      <c r="K814" s="89"/>
      <c r="L814" s="93"/>
      <c r="M814" s="90"/>
      <c r="N814" s="104"/>
      <c r="O814" s="105"/>
      <c r="P814" s="81" t="str">
        <f t="shared" si="69"/>
        <v/>
      </c>
      <c r="Q814" s="81" t="str">
        <f t="shared" si="72"/>
        <v/>
      </c>
      <c r="R814" s="95"/>
      <c r="S814" s="95"/>
      <c r="T814" s="130">
        <f>ROUNDDOWN(IF(B814&lt;&gt;"",IF(VLOOKUP(B814,Maßnahmen[#All],5,FALSE)=0,S814*VLOOKUP(B814,Maßnahmen[#All],6,FALSE),MIN(VLOOKUP(B814,Maßnahmen[#All],5,FALSE),S814*VLOOKUP(B814,Maßnahmen[#All],6,FALSE))),S814),2)</f>
        <v>0</v>
      </c>
      <c r="U814" s="137"/>
      <c r="V814" s="104"/>
      <c r="W814" s="139">
        <f>ROUNDDOWN(IF(B814&lt;&gt;"",IF(VLOOKUP(B814,Maßnahmen[#All],5,FALSE)=0,U814*VLOOKUP(B814,Maßnahmen[#All],6,FALSE),MIN(VLOOKUP(B814,Maßnahmen[#All],5,FALSE),U814*VLOOKUP(B814,Maßnahmen[#All],6,FALSE))),U814),2)</f>
        <v>0</v>
      </c>
      <c r="X814" s="182"/>
      <c r="Y814" s="175"/>
      <c r="Z814" s="20">
        <f t="shared" si="70"/>
        <v>100</v>
      </c>
      <c r="AA814">
        <f t="shared" si="73"/>
        <v>0</v>
      </c>
    </row>
    <row r="815" spans="1:27" ht="21" customHeight="1" x14ac:dyDescent="0.25">
      <c r="A815" s="101"/>
      <c r="B815" s="102"/>
      <c r="C815" s="147" t="str">
        <f>IF($B815="","",VLOOKUP($B815,Maßnahmen[],2,FALSE))</f>
        <v/>
      </c>
      <c r="D815" s="147" t="str">
        <f>IF($B815="","",VLOOKUP($B815,Maßnahmen[],3,FALSE))</f>
        <v/>
      </c>
      <c r="E815" s="147" t="str">
        <f>IF($B815="","",VLOOKUP($B815,Maßnahmen[],4,FALSE))</f>
        <v/>
      </c>
      <c r="F815" s="102"/>
      <c r="G815" s="102"/>
      <c r="H815" s="149"/>
      <c r="I815" s="103"/>
      <c r="J815" s="116" t="str">
        <f t="shared" si="71"/>
        <v/>
      </c>
      <c r="K815" s="89"/>
      <c r="L815" s="93"/>
      <c r="M815" s="90"/>
      <c r="N815" s="104"/>
      <c r="O815" s="105"/>
      <c r="P815" s="81" t="str">
        <f t="shared" si="69"/>
        <v/>
      </c>
      <c r="Q815" s="81" t="str">
        <f t="shared" si="72"/>
        <v/>
      </c>
      <c r="R815" s="95"/>
      <c r="S815" s="95"/>
      <c r="T815" s="130">
        <f>ROUNDDOWN(IF(B815&lt;&gt;"",IF(VLOOKUP(B815,Maßnahmen[#All],5,FALSE)=0,S815*VLOOKUP(B815,Maßnahmen[#All],6,FALSE),MIN(VLOOKUP(B815,Maßnahmen[#All],5,FALSE),S815*VLOOKUP(B815,Maßnahmen[#All],6,FALSE))),S815),2)</f>
        <v>0</v>
      </c>
      <c r="U815" s="137"/>
      <c r="V815" s="104"/>
      <c r="W815" s="139">
        <f>ROUNDDOWN(IF(B815&lt;&gt;"",IF(VLOOKUP(B815,Maßnahmen[#All],5,FALSE)=0,U815*VLOOKUP(B815,Maßnahmen[#All],6,FALSE),MIN(VLOOKUP(B815,Maßnahmen[#All],5,FALSE),U815*VLOOKUP(B815,Maßnahmen[#All],6,FALSE))),U815),2)</f>
        <v>0</v>
      </c>
      <c r="X815" s="182"/>
      <c r="Y815" s="175"/>
      <c r="Z815" s="20">
        <f t="shared" si="70"/>
        <v>100</v>
      </c>
      <c r="AA815">
        <f t="shared" si="73"/>
        <v>0</v>
      </c>
    </row>
    <row r="816" spans="1:27" ht="21" customHeight="1" x14ac:dyDescent="0.25">
      <c r="A816" s="101"/>
      <c r="B816" s="102"/>
      <c r="C816" s="147" t="str">
        <f>IF($B816="","",VLOOKUP($B816,Maßnahmen[],2,FALSE))</f>
        <v/>
      </c>
      <c r="D816" s="147" t="str">
        <f>IF($B816="","",VLOOKUP($B816,Maßnahmen[],3,FALSE))</f>
        <v/>
      </c>
      <c r="E816" s="147" t="str">
        <f>IF($B816="","",VLOOKUP($B816,Maßnahmen[],4,FALSE))</f>
        <v/>
      </c>
      <c r="F816" s="102"/>
      <c r="G816" s="102"/>
      <c r="H816" s="149"/>
      <c r="I816" s="103"/>
      <c r="J816" s="116" t="str">
        <f t="shared" si="71"/>
        <v/>
      </c>
      <c r="K816" s="89"/>
      <c r="L816" s="93"/>
      <c r="M816" s="90"/>
      <c r="N816" s="104"/>
      <c r="O816" s="105"/>
      <c r="P816" s="81" t="str">
        <f t="shared" si="69"/>
        <v/>
      </c>
      <c r="Q816" s="81" t="str">
        <f t="shared" si="72"/>
        <v/>
      </c>
      <c r="R816" s="95"/>
      <c r="S816" s="95"/>
      <c r="T816" s="130">
        <f>ROUNDDOWN(IF(B816&lt;&gt;"",IF(VLOOKUP(B816,Maßnahmen[#All],5,FALSE)=0,S816*VLOOKUP(B816,Maßnahmen[#All],6,FALSE),MIN(VLOOKUP(B816,Maßnahmen[#All],5,FALSE),S816*VLOOKUP(B816,Maßnahmen[#All],6,FALSE))),S816),2)</f>
        <v>0</v>
      </c>
      <c r="U816" s="137"/>
      <c r="V816" s="104"/>
      <c r="W816" s="139">
        <f>ROUNDDOWN(IF(B816&lt;&gt;"",IF(VLOOKUP(B816,Maßnahmen[#All],5,FALSE)=0,U816*VLOOKUP(B816,Maßnahmen[#All],6,FALSE),MIN(VLOOKUP(B816,Maßnahmen[#All],5,FALSE),U816*VLOOKUP(B816,Maßnahmen[#All],6,FALSE))),U816),2)</f>
        <v>0</v>
      </c>
      <c r="X816" s="182"/>
      <c r="Y816" s="175"/>
      <c r="Z816" s="20">
        <f t="shared" si="70"/>
        <v>100</v>
      </c>
      <c r="AA816">
        <f t="shared" si="73"/>
        <v>0</v>
      </c>
    </row>
    <row r="817" spans="1:27" ht="21" customHeight="1" x14ac:dyDescent="0.25">
      <c r="A817" s="101"/>
      <c r="B817" s="102"/>
      <c r="C817" s="147" t="str">
        <f>IF($B817="","",VLOOKUP($B817,Maßnahmen[],2,FALSE))</f>
        <v/>
      </c>
      <c r="D817" s="147" t="str">
        <f>IF($B817="","",VLOOKUP($B817,Maßnahmen[],3,FALSE))</f>
        <v/>
      </c>
      <c r="E817" s="147" t="str">
        <f>IF($B817="","",VLOOKUP($B817,Maßnahmen[],4,FALSE))</f>
        <v/>
      </c>
      <c r="F817" s="102"/>
      <c r="G817" s="102"/>
      <c r="H817" s="149"/>
      <c r="I817" s="103"/>
      <c r="J817" s="116" t="str">
        <f t="shared" si="71"/>
        <v/>
      </c>
      <c r="K817" s="89"/>
      <c r="L817" s="93"/>
      <c r="M817" s="90"/>
      <c r="N817" s="104"/>
      <c r="O817" s="105"/>
      <c r="P817" s="81" t="str">
        <f t="shared" si="69"/>
        <v/>
      </c>
      <c r="Q817" s="81" t="str">
        <f t="shared" si="72"/>
        <v/>
      </c>
      <c r="R817" s="95"/>
      <c r="S817" s="95"/>
      <c r="T817" s="130">
        <f>ROUNDDOWN(IF(B817&lt;&gt;"",IF(VLOOKUP(B817,Maßnahmen[#All],5,FALSE)=0,S817*VLOOKUP(B817,Maßnahmen[#All],6,FALSE),MIN(VLOOKUP(B817,Maßnahmen[#All],5,FALSE),S817*VLOOKUP(B817,Maßnahmen[#All],6,FALSE))),S817),2)</f>
        <v>0</v>
      </c>
      <c r="U817" s="137"/>
      <c r="V817" s="104"/>
      <c r="W817" s="139">
        <f>ROUNDDOWN(IF(B817&lt;&gt;"",IF(VLOOKUP(B817,Maßnahmen[#All],5,FALSE)=0,U817*VLOOKUP(B817,Maßnahmen[#All],6,FALSE),MIN(VLOOKUP(B817,Maßnahmen[#All],5,FALSE),U817*VLOOKUP(B817,Maßnahmen[#All],6,FALSE))),U817),2)</f>
        <v>0</v>
      </c>
      <c r="X817" s="182"/>
      <c r="Y817" s="175"/>
      <c r="Z817" s="20">
        <f t="shared" si="70"/>
        <v>100</v>
      </c>
      <c r="AA817">
        <f t="shared" si="73"/>
        <v>0</v>
      </c>
    </row>
    <row r="818" spans="1:27" ht="21" customHeight="1" x14ac:dyDescent="0.25">
      <c r="A818" s="101"/>
      <c r="B818" s="102"/>
      <c r="C818" s="147" t="str">
        <f>IF($B818="","",VLOOKUP($B818,Maßnahmen[],2,FALSE))</f>
        <v/>
      </c>
      <c r="D818" s="147" t="str">
        <f>IF($B818="","",VLOOKUP($B818,Maßnahmen[],3,FALSE))</f>
        <v/>
      </c>
      <c r="E818" s="147" t="str">
        <f>IF($B818="","",VLOOKUP($B818,Maßnahmen[],4,FALSE))</f>
        <v/>
      </c>
      <c r="F818" s="102"/>
      <c r="G818" s="102"/>
      <c r="H818" s="149"/>
      <c r="I818" s="103"/>
      <c r="J818" s="116" t="str">
        <f t="shared" si="71"/>
        <v/>
      </c>
      <c r="K818" s="89"/>
      <c r="L818" s="93"/>
      <c r="M818" s="90"/>
      <c r="N818" s="104"/>
      <c r="O818" s="105"/>
      <c r="P818" s="81" t="str">
        <f t="shared" si="69"/>
        <v/>
      </c>
      <c r="Q818" s="81" t="str">
        <f t="shared" si="72"/>
        <v/>
      </c>
      <c r="R818" s="95"/>
      <c r="S818" s="95"/>
      <c r="T818" s="130">
        <f>ROUNDDOWN(IF(B818&lt;&gt;"",IF(VLOOKUP(B818,Maßnahmen[#All],5,FALSE)=0,S818*VLOOKUP(B818,Maßnahmen[#All],6,FALSE),MIN(VLOOKUP(B818,Maßnahmen[#All],5,FALSE),S818*VLOOKUP(B818,Maßnahmen[#All],6,FALSE))),S818),2)</f>
        <v>0</v>
      </c>
      <c r="U818" s="137"/>
      <c r="V818" s="104"/>
      <c r="W818" s="139">
        <f>ROUNDDOWN(IF(B818&lt;&gt;"",IF(VLOOKUP(B818,Maßnahmen[#All],5,FALSE)=0,U818*VLOOKUP(B818,Maßnahmen[#All],6,FALSE),MIN(VLOOKUP(B818,Maßnahmen[#All],5,FALSE),U818*VLOOKUP(B818,Maßnahmen[#All],6,FALSE))),U818),2)</f>
        <v>0</v>
      </c>
      <c r="X818" s="182"/>
      <c r="Y818" s="175"/>
      <c r="Z818" s="20">
        <f t="shared" si="70"/>
        <v>100</v>
      </c>
      <c r="AA818">
        <f t="shared" si="73"/>
        <v>0</v>
      </c>
    </row>
    <row r="819" spans="1:27" ht="21" customHeight="1" x14ac:dyDescent="0.25">
      <c r="A819" s="101"/>
      <c r="B819" s="102"/>
      <c r="C819" s="147" t="str">
        <f>IF($B819="","",VLOOKUP($B819,Maßnahmen[],2,FALSE))</f>
        <v/>
      </c>
      <c r="D819" s="147" t="str">
        <f>IF($B819="","",VLOOKUP($B819,Maßnahmen[],3,FALSE))</f>
        <v/>
      </c>
      <c r="E819" s="147" t="str">
        <f>IF($B819="","",VLOOKUP($B819,Maßnahmen[],4,FALSE))</f>
        <v/>
      </c>
      <c r="F819" s="102"/>
      <c r="G819" s="102"/>
      <c r="H819" s="149"/>
      <c r="I819" s="103"/>
      <c r="J819" s="116" t="str">
        <f t="shared" si="71"/>
        <v/>
      </c>
      <c r="K819" s="89"/>
      <c r="L819" s="93"/>
      <c r="M819" s="90"/>
      <c r="N819" s="104"/>
      <c r="O819" s="105"/>
      <c r="P819" s="81" t="str">
        <f t="shared" si="69"/>
        <v/>
      </c>
      <c r="Q819" s="81" t="str">
        <f t="shared" si="72"/>
        <v/>
      </c>
      <c r="R819" s="95"/>
      <c r="S819" s="95"/>
      <c r="T819" s="130">
        <f>ROUNDDOWN(IF(B819&lt;&gt;"",IF(VLOOKUP(B819,Maßnahmen[#All],5,FALSE)=0,S819*VLOOKUP(B819,Maßnahmen[#All],6,FALSE),MIN(VLOOKUP(B819,Maßnahmen[#All],5,FALSE),S819*VLOOKUP(B819,Maßnahmen[#All],6,FALSE))),S819),2)</f>
        <v>0</v>
      </c>
      <c r="U819" s="137"/>
      <c r="V819" s="104"/>
      <c r="W819" s="139">
        <f>ROUNDDOWN(IF(B819&lt;&gt;"",IF(VLOOKUP(B819,Maßnahmen[#All],5,FALSE)=0,U819*VLOOKUP(B819,Maßnahmen[#All],6,FALSE),MIN(VLOOKUP(B819,Maßnahmen[#All],5,FALSE),U819*VLOOKUP(B819,Maßnahmen[#All],6,FALSE))),U819),2)</f>
        <v>0</v>
      </c>
      <c r="X819" s="182"/>
      <c r="Y819" s="175"/>
      <c r="Z819" s="20">
        <f t="shared" si="70"/>
        <v>100</v>
      </c>
      <c r="AA819">
        <f t="shared" si="73"/>
        <v>0</v>
      </c>
    </row>
    <row r="820" spans="1:27" ht="21" customHeight="1" x14ac:dyDescent="0.25">
      <c r="A820" s="101"/>
      <c r="B820" s="102"/>
      <c r="C820" s="147" t="str">
        <f>IF($B820="","",VLOOKUP($B820,Maßnahmen[],2,FALSE))</f>
        <v/>
      </c>
      <c r="D820" s="147" t="str">
        <f>IF($B820="","",VLOOKUP($B820,Maßnahmen[],3,FALSE))</f>
        <v/>
      </c>
      <c r="E820" s="147" t="str">
        <f>IF($B820="","",VLOOKUP($B820,Maßnahmen[],4,FALSE))</f>
        <v/>
      </c>
      <c r="F820" s="102"/>
      <c r="G820" s="102"/>
      <c r="H820" s="149"/>
      <c r="I820" s="103"/>
      <c r="J820" s="116" t="str">
        <f t="shared" si="71"/>
        <v/>
      </c>
      <c r="K820" s="89"/>
      <c r="L820" s="93"/>
      <c r="M820" s="90"/>
      <c r="N820" s="104"/>
      <c r="O820" s="105"/>
      <c r="P820" s="81" t="str">
        <f t="shared" si="69"/>
        <v/>
      </c>
      <c r="Q820" s="81" t="str">
        <f t="shared" si="72"/>
        <v/>
      </c>
      <c r="R820" s="95"/>
      <c r="S820" s="95"/>
      <c r="T820" s="130">
        <f>ROUNDDOWN(IF(B820&lt;&gt;"",IF(VLOOKUP(B820,Maßnahmen[#All],5,FALSE)=0,S820*VLOOKUP(B820,Maßnahmen[#All],6,FALSE),MIN(VLOOKUP(B820,Maßnahmen[#All],5,FALSE),S820*VLOOKUP(B820,Maßnahmen[#All],6,FALSE))),S820),2)</f>
        <v>0</v>
      </c>
      <c r="U820" s="137"/>
      <c r="V820" s="104"/>
      <c r="W820" s="139">
        <f>ROUNDDOWN(IF(B820&lt;&gt;"",IF(VLOOKUP(B820,Maßnahmen[#All],5,FALSE)=0,U820*VLOOKUP(B820,Maßnahmen[#All],6,FALSE),MIN(VLOOKUP(B820,Maßnahmen[#All],5,FALSE),U820*VLOOKUP(B820,Maßnahmen[#All],6,FALSE))),U820),2)</f>
        <v>0</v>
      </c>
      <c r="X820" s="182"/>
      <c r="Y820" s="175"/>
      <c r="Z820" s="20">
        <f t="shared" si="70"/>
        <v>100</v>
      </c>
      <c r="AA820">
        <f t="shared" si="73"/>
        <v>0</v>
      </c>
    </row>
    <row r="821" spans="1:27" ht="21" customHeight="1" x14ac:dyDescent="0.25">
      <c r="A821" s="101"/>
      <c r="B821" s="102"/>
      <c r="C821" s="147" t="str">
        <f>IF($B821="","",VLOOKUP($B821,Maßnahmen[],2,FALSE))</f>
        <v/>
      </c>
      <c r="D821" s="147" t="str">
        <f>IF($B821="","",VLOOKUP($B821,Maßnahmen[],3,FALSE))</f>
        <v/>
      </c>
      <c r="E821" s="147" t="str">
        <f>IF($B821="","",VLOOKUP($B821,Maßnahmen[],4,FALSE))</f>
        <v/>
      </c>
      <c r="F821" s="102"/>
      <c r="G821" s="102"/>
      <c r="H821" s="149"/>
      <c r="I821" s="103"/>
      <c r="J821" s="116" t="str">
        <f t="shared" si="71"/>
        <v/>
      </c>
      <c r="K821" s="89"/>
      <c r="L821" s="93"/>
      <c r="M821" s="90"/>
      <c r="N821" s="104"/>
      <c r="O821" s="105"/>
      <c r="P821" s="81" t="str">
        <f t="shared" si="69"/>
        <v/>
      </c>
      <c r="Q821" s="81" t="str">
        <f t="shared" si="72"/>
        <v/>
      </c>
      <c r="R821" s="95"/>
      <c r="S821" s="95"/>
      <c r="T821" s="130">
        <f>ROUNDDOWN(IF(B821&lt;&gt;"",IF(VLOOKUP(B821,Maßnahmen[#All],5,FALSE)=0,S821*VLOOKUP(B821,Maßnahmen[#All],6,FALSE),MIN(VLOOKUP(B821,Maßnahmen[#All],5,FALSE),S821*VLOOKUP(B821,Maßnahmen[#All],6,FALSE))),S821),2)</f>
        <v>0</v>
      </c>
      <c r="U821" s="137"/>
      <c r="V821" s="104"/>
      <c r="W821" s="139">
        <f>ROUNDDOWN(IF(B821&lt;&gt;"",IF(VLOOKUP(B821,Maßnahmen[#All],5,FALSE)=0,U821*VLOOKUP(B821,Maßnahmen[#All],6,FALSE),MIN(VLOOKUP(B821,Maßnahmen[#All],5,FALSE),U821*VLOOKUP(B821,Maßnahmen[#All],6,FALSE))),U821),2)</f>
        <v>0</v>
      </c>
      <c r="X821" s="182"/>
      <c r="Y821" s="175"/>
      <c r="Z821" s="20">
        <f t="shared" si="70"/>
        <v>100</v>
      </c>
      <c r="AA821">
        <f t="shared" si="73"/>
        <v>0</v>
      </c>
    </row>
    <row r="822" spans="1:27" ht="21" customHeight="1" x14ac:dyDescent="0.25">
      <c r="A822" s="101"/>
      <c r="B822" s="102"/>
      <c r="C822" s="147" t="str">
        <f>IF($B822="","",VLOOKUP($B822,Maßnahmen[],2,FALSE))</f>
        <v/>
      </c>
      <c r="D822" s="147" t="str">
        <f>IF($B822="","",VLOOKUP($B822,Maßnahmen[],3,FALSE))</f>
        <v/>
      </c>
      <c r="E822" s="147" t="str">
        <f>IF($B822="","",VLOOKUP($B822,Maßnahmen[],4,FALSE))</f>
        <v/>
      </c>
      <c r="F822" s="102"/>
      <c r="G822" s="102"/>
      <c r="H822" s="149"/>
      <c r="I822" s="103"/>
      <c r="J822" s="116" t="str">
        <f t="shared" si="71"/>
        <v/>
      </c>
      <c r="K822" s="89"/>
      <c r="L822" s="93"/>
      <c r="M822" s="90"/>
      <c r="N822" s="104"/>
      <c r="O822" s="105"/>
      <c r="P822" s="81" t="str">
        <f t="shared" si="69"/>
        <v/>
      </c>
      <c r="Q822" s="81" t="str">
        <f t="shared" si="72"/>
        <v/>
      </c>
      <c r="R822" s="95"/>
      <c r="S822" s="95"/>
      <c r="T822" s="130">
        <f>ROUNDDOWN(IF(B822&lt;&gt;"",IF(VLOOKUP(B822,Maßnahmen[#All],5,FALSE)=0,S822*VLOOKUP(B822,Maßnahmen[#All],6,FALSE),MIN(VLOOKUP(B822,Maßnahmen[#All],5,FALSE),S822*VLOOKUP(B822,Maßnahmen[#All],6,FALSE))),S822),2)</f>
        <v>0</v>
      </c>
      <c r="U822" s="137"/>
      <c r="V822" s="104"/>
      <c r="W822" s="139">
        <f>ROUNDDOWN(IF(B822&lt;&gt;"",IF(VLOOKUP(B822,Maßnahmen[#All],5,FALSE)=0,U822*VLOOKUP(B822,Maßnahmen[#All],6,FALSE),MIN(VLOOKUP(B822,Maßnahmen[#All],5,FALSE),U822*VLOOKUP(B822,Maßnahmen[#All],6,FALSE))),U822),2)</f>
        <v>0</v>
      </c>
      <c r="X822" s="182"/>
      <c r="Y822" s="175"/>
      <c r="Z822" s="20">
        <f t="shared" si="70"/>
        <v>100</v>
      </c>
      <c r="AA822">
        <f t="shared" si="73"/>
        <v>0</v>
      </c>
    </row>
    <row r="823" spans="1:27" ht="21" customHeight="1" x14ac:dyDescent="0.25">
      <c r="A823" s="101"/>
      <c r="B823" s="102"/>
      <c r="C823" s="147" t="str">
        <f>IF($B823="","",VLOOKUP($B823,Maßnahmen[],2,FALSE))</f>
        <v/>
      </c>
      <c r="D823" s="147" t="str">
        <f>IF($B823="","",VLOOKUP($B823,Maßnahmen[],3,FALSE))</f>
        <v/>
      </c>
      <c r="E823" s="147" t="str">
        <f>IF($B823="","",VLOOKUP($B823,Maßnahmen[],4,FALSE))</f>
        <v/>
      </c>
      <c r="F823" s="102"/>
      <c r="G823" s="102"/>
      <c r="H823" s="149"/>
      <c r="I823" s="103"/>
      <c r="J823" s="116" t="str">
        <f t="shared" si="71"/>
        <v/>
      </c>
      <c r="K823" s="89"/>
      <c r="L823" s="93"/>
      <c r="M823" s="90"/>
      <c r="N823" s="104"/>
      <c r="O823" s="105"/>
      <c r="P823" s="81" t="str">
        <f t="shared" si="69"/>
        <v/>
      </c>
      <c r="Q823" s="81" t="str">
        <f t="shared" si="72"/>
        <v/>
      </c>
      <c r="R823" s="95"/>
      <c r="S823" s="95"/>
      <c r="T823" s="130">
        <f>ROUNDDOWN(IF(B823&lt;&gt;"",IF(VLOOKUP(B823,Maßnahmen[#All],5,FALSE)=0,S823*VLOOKUP(B823,Maßnahmen[#All],6,FALSE),MIN(VLOOKUP(B823,Maßnahmen[#All],5,FALSE),S823*VLOOKUP(B823,Maßnahmen[#All],6,FALSE))),S823),2)</f>
        <v>0</v>
      </c>
      <c r="U823" s="137"/>
      <c r="V823" s="104"/>
      <c r="W823" s="139">
        <f>ROUNDDOWN(IF(B823&lt;&gt;"",IF(VLOOKUP(B823,Maßnahmen[#All],5,FALSE)=0,U823*VLOOKUP(B823,Maßnahmen[#All],6,FALSE),MIN(VLOOKUP(B823,Maßnahmen[#All],5,FALSE),U823*VLOOKUP(B823,Maßnahmen[#All],6,FALSE))),U823),2)</f>
        <v>0</v>
      </c>
      <c r="X823" s="182"/>
      <c r="Y823" s="175"/>
      <c r="Z823" s="20">
        <f t="shared" si="70"/>
        <v>100</v>
      </c>
      <c r="AA823">
        <f t="shared" si="73"/>
        <v>0</v>
      </c>
    </row>
    <row r="824" spans="1:27" ht="21" customHeight="1" x14ac:dyDescent="0.25">
      <c r="A824" s="101"/>
      <c r="B824" s="102"/>
      <c r="C824" s="147" t="str">
        <f>IF($B824="","",VLOOKUP($B824,Maßnahmen[],2,FALSE))</f>
        <v/>
      </c>
      <c r="D824" s="147" t="str">
        <f>IF($B824="","",VLOOKUP($B824,Maßnahmen[],3,FALSE))</f>
        <v/>
      </c>
      <c r="E824" s="147" t="str">
        <f>IF($B824="","",VLOOKUP($B824,Maßnahmen[],4,FALSE))</f>
        <v/>
      </c>
      <c r="F824" s="102"/>
      <c r="G824" s="102"/>
      <c r="H824" s="149"/>
      <c r="I824" s="103"/>
      <c r="J824" s="116" t="str">
        <f t="shared" si="71"/>
        <v/>
      </c>
      <c r="K824" s="89"/>
      <c r="L824" s="93"/>
      <c r="M824" s="90"/>
      <c r="N824" s="104"/>
      <c r="O824" s="105"/>
      <c r="P824" s="81" t="str">
        <f t="shared" si="69"/>
        <v/>
      </c>
      <c r="Q824" s="81" t="str">
        <f t="shared" si="72"/>
        <v/>
      </c>
      <c r="R824" s="95"/>
      <c r="S824" s="95"/>
      <c r="T824" s="130">
        <f>ROUNDDOWN(IF(B824&lt;&gt;"",IF(VLOOKUP(B824,Maßnahmen[#All],5,FALSE)=0,S824*VLOOKUP(B824,Maßnahmen[#All],6,FALSE),MIN(VLOOKUP(B824,Maßnahmen[#All],5,FALSE),S824*VLOOKUP(B824,Maßnahmen[#All],6,FALSE))),S824),2)</f>
        <v>0</v>
      </c>
      <c r="U824" s="137"/>
      <c r="V824" s="104"/>
      <c r="W824" s="139">
        <f>ROUNDDOWN(IF(B824&lt;&gt;"",IF(VLOOKUP(B824,Maßnahmen[#All],5,FALSE)=0,U824*VLOOKUP(B824,Maßnahmen[#All],6,FALSE),MIN(VLOOKUP(B824,Maßnahmen[#All],5,FALSE),U824*VLOOKUP(B824,Maßnahmen[#All],6,FALSE))),U824),2)</f>
        <v>0</v>
      </c>
      <c r="X824" s="182"/>
      <c r="Y824" s="175"/>
      <c r="Z824" s="20">
        <f t="shared" si="70"/>
        <v>100</v>
      </c>
      <c r="AA824">
        <f t="shared" si="73"/>
        <v>0</v>
      </c>
    </row>
    <row r="825" spans="1:27" ht="21" customHeight="1" x14ac:dyDescent="0.25">
      <c r="A825" s="101"/>
      <c r="B825" s="102"/>
      <c r="C825" s="147" t="str">
        <f>IF($B825="","",VLOOKUP($B825,Maßnahmen[],2,FALSE))</f>
        <v/>
      </c>
      <c r="D825" s="147" t="str">
        <f>IF($B825="","",VLOOKUP($B825,Maßnahmen[],3,FALSE))</f>
        <v/>
      </c>
      <c r="E825" s="147" t="str">
        <f>IF($B825="","",VLOOKUP($B825,Maßnahmen[],4,FALSE))</f>
        <v/>
      </c>
      <c r="F825" s="102"/>
      <c r="G825" s="102"/>
      <c r="H825" s="149"/>
      <c r="I825" s="103"/>
      <c r="J825" s="116" t="str">
        <f t="shared" si="71"/>
        <v/>
      </c>
      <c r="K825" s="89"/>
      <c r="L825" s="93"/>
      <c r="M825" s="90"/>
      <c r="N825" s="104"/>
      <c r="O825" s="105"/>
      <c r="P825" s="81" t="str">
        <f t="shared" si="69"/>
        <v/>
      </c>
      <c r="Q825" s="81" t="str">
        <f t="shared" si="72"/>
        <v/>
      </c>
      <c r="R825" s="95"/>
      <c r="S825" s="95"/>
      <c r="T825" s="130">
        <f>ROUNDDOWN(IF(B825&lt;&gt;"",IF(VLOOKUP(B825,Maßnahmen[#All],5,FALSE)=0,S825*VLOOKUP(B825,Maßnahmen[#All],6,FALSE),MIN(VLOOKUP(B825,Maßnahmen[#All],5,FALSE),S825*VLOOKUP(B825,Maßnahmen[#All],6,FALSE))),S825),2)</f>
        <v>0</v>
      </c>
      <c r="U825" s="137"/>
      <c r="V825" s="104"/>
      <c r="W825" s="139">
        <f>ROUNDDOWN(IF(B825&lt;&gt;"",IF(VLOOKUP(B825,Maßnahmen[#All],5,FALSE)=0,U825*VLOOKUP(B825,Maßnahmen[#All],6,FALSE),MIN(VLOOKUP(B825,Maßnahmen[#All],5,FALSE),U825*VLOOKUP(B825,Maßnahmen[#All],6,FALSE))),U825),2)</f>
        <v>0</v>
      </c>
      <c r="X825" s="182"/>
      <c r="Y825" s="175"/>
      <c r="Z825" s="20">
        <f t="shared" si="70"/>
        <v>100</v>
      </c>
      <c r="AA825">
        <f t="shared" si="73"/>
        <v>0</v>
      </c>
    </row>
    <row r="826" spans="1:27" ht="21" customHeight="1" x14ac:dyDescent="0.25">
      <c r="A826" s="101"/>
      <c r="B826" s="102"/>
      <c r="C826" s="147" t="str">
        <f>IF($B826="","",VLOOKUP($B826,Maßnahmen[],2,FALSE))</f>
        <v/>
      </c>
      <c r="D826" s="147" t="str">
        <f>IF($B826="","",VLOOKUP($B826,Maßnahmen[],3,FALSE))</f>
        <v/>
      </c>
      <c r="E826" s="147" t="str">
        <f>IF($B826="","",VLOOKUP($B826,Maßnahmen[],4,FALSE))</f>
        <v/>
      </c>
      <c r="F826" s="102"/>
      <c r="G826" s="102"/>
      <c r="H826" s="149"/>
      <c r="I826" s="103"/>
      <c r="J826" s="116" t="str">
        <f t="shared" si="71"/>
        <v/>
      </c>
      <c r="K826" s="89"/>
      <c r="L826" s="93"/>
      <c r="M826" s="90"/>
      <c r="N826" s="104"/>
      <c r="O826" s="105"/>
      <c r="P826" s="81" t="str">
        <f t="shared" si="69"/>
        <v/>
      </c>
      <c r="Q826" s="81" t="str">
        <f t="shared" si="72"/>
        <v/>
      </c>
      <c r="R826" s="95"/>
      <c r="S826" s="95"/>
      <c r="T826" s="130">
        <f>ROUNDDOWN(IF(B826&lt;&gt;"",IF(VLOOKUP(B826,Maßnahmen[#All],5,FALSE)=0,S826*VLOOKUP(B826,Maßnahmen[#All],6,FALSE),MIN(VLOOKUP(B826,Maßnahmen[#All],5,FALSE),S826*VLOOKUP(B826,Maßnahmen[#All],6,FALSE))),S826),2)</f>
        <v>0</v>
      </c>
      <c r="U826" s="137"/>
      <c r="V826" s="104"/>
      <c r="W826" s="139">
        <f>ROUNDDOWN(IF(B826&lt;&gt;"",IF(VLOOKUP(B826,Maßnahmen[#All],5,FALSE)=0,U826*VLOOKUP(B826,Maßnahmen[#All],6,FALSE),MIN(VLOOKUP(B826,Maßnahmen[#All],5,FALSE),U826*VLOOKUP(B826,Maßnahmen[#All],6,FALSE))),U826),2)</f>
        <v>0</v>
      </c>
      <c r="X826" s="182"/>
      <c r="Y826" s="175"/>
      <c r="Z826" s="20">
        <f t="shared" si="70"/>
        <v>100</v>
      </c>
      <c r="AA826">
        <f t="shared" si="73"/>
        <v>0</v>
      </c>
    </row>
    <row r="827" spans="1:27" ht="21" customHeight="1" x14ac:dyDescent="0.25">
      <c r="A827" s="101"/>
      <c r="B827" s="102"/>
      <c r="C827" s="147" t="str">
        <f>IF($B827="","",VLOOKUP($B827,Maßnahmen[],2,FALSE))</f>
        <v/>
      </c>
      <c r="D827" s="147" t="str">
        <f>IF($B827="","",VLOOKUP($B827,Maßnahmen[],3,FALSE))</f>
        <v/>
      </c>
      <c r="E827" s="147" t="str">
        <f>IF($B827="","",VLOOKUP($B827,Maßnahmen[],4,FALSE))</f>
        <v/>
      </c>
      <c r="F827" s="102"/>
      <c r="G827" s="102"/>
      <c r="H827" s="149"/>
      <c r="I827" s="103"/>
      <c r="J827" s="116" t="str">
        <f t="shared" si="71"/>
        <v/>
      </c>
      <c r="K827" s="89"/>
      <c r="L827" s="93"/>
      <c r="M827" s="90"/>
      <c r="N827" s="104"/>
      <c r="O827" s="105"/>
      <c r="P827" s="81" t="str">
        <f t="shared" si="69"/>
        <v/>
      </c>
      <c r="Q827" s="81" t="str">
        <f t="shared" si="72"/>
        <v/>
      </c>
      <c r="R827" s="95"/>
      <c r="S827" s="95"/>
      <c r="T827" s="130">
        <f>ROUNDDOWN(IF(B827&lt;&gt;"",IF(VLOOKUP(B827,Maßnahmen[#All],5,FALSE)=0,S827*VLOOKUP(B827,Maßnahmen[#All],6,FALSE),MIN(VLOOKUP(B827,Maßnahmen[#All],5,FALSE),S827*VLOOKUP(B827,Maßnahmen[#All],6,FALSE))),S827),2)</f>
        <v>0</v>
      </c>
      <c r="U827" s="137"/>
      <c r="V827" s="104"/>
      <c r="W827" s="139">
        <f>ROUNDDOWN(IF(B827&lt;&gt;"",IF(VLOOKUP(B827,Maßnahmen[#All],5,FALSE)=0,U827*VLOOKUP(B827,Maßnahmen[#All],6,FALSE),MIN(VLOOKUP(B827,Maßnahmen[#All],5,FALSE),U827*VLOOKUP(B827,Maßnahmen[#All],6,FALSE))),U827),2)</f>
        <v>0</v>
      </c>
      <c r="X827" s="182"/>
      <c r="Y827" s="175"/>
      <c r="Z827" s="20">
        <f t="shared" si="70"/>
        <v>100</v>
      </c>
      <c r="AA827">
        <f t="shared" si="73"/>
        <v>0</v>
      </c>
    </row>
    <row r="828" spans="1:27" ht="21" customHeight="1" x14ac:dyDescent="0.25">
      <c r="A828" s="101"/>
      <c r="B828" s="102"/>
      <c r="C828" s="147" t="str">
        <f>IF($B828="","",VLOOKUP($B828,Maßnahmen[],2,FALSE))</f>
        <v/>
      </c>
      <c r="D828" s="147" t="str">
        <f>IF($B828="","",VLOOKUP($B828,Maßnahmen[],3,FALSE))</f>
        <v/>
      </c>
      <c r="E828" s="147" t="str">
        <f>IF($B828="","",VLOOKUP($B828,Maßnahmen[],4,FALSE))</f>
        <v/>
      </c>
      <c r="F828" s="102"/>
      <c r="G828" s="102"/>
      <c r="H828" s="149"/>
      <c r="I828" s="103"/>
      <c r="J828" s="116" t="str">
        <f t="shared" si="71"/>
        <v/>
      </c>
      <c r="K828" s="89"/>
      <c r="L828" s="93"/>
      <c r="M828" s="90"/>
      <c r="N828" s="104"/>
      <c r="O828" s="105"/>
      <c r="P828" s="81" t="str">
        <f t="shared" si="69"/>
        <v/>
      </c>
      <c r="Q828" s="81" t="str">
        <f t="shared" si="72"/>
        <v/>
      </c>
      <c r="R828" s="95"/>
      <c r="S828" s="95"/>
      <c r="T828" s="130">
        <f>ROUNDDOWN(IF(B828&lt;&gt;"",IF(VLOOKUP(B828,Maßnahmen[#All],5,FALSE)=0,S828*VLOOKUP(B828,Maßnahmen[#All],6,FALSE),MIN(VLOOKUP(B828,Maßnahmen[#All],5,FALSE),S828*VLOOKUP(B828,Maßnahmen[#All],6,FALSE))),S828),2)</f>
        <v>0</v>
      </c>
      <c r="U828" s="137"/>
      <c r="V828" s="104"/>
      <c r="W828" s="139">
        <f>ROUNDDOWN(IF(B828&lt;&gt;"",IF(VLOOKUP(B828,Maßnahmen[#All],5,FALSE)=0,U828*VLOOKUP(B828,Maßnahmen[#All],6,FALSE),MIN(VLOOKUP(B828,Maßnahmen[#All],5,FALSE),U828*VLOOKUP(B828,Maßnahmen[#All],6,FALSE))),U828),2)</f>
        <v>0</v>
      </c>
      <c r="X828" s="182"/>
      <c r="Y828" s="175"/>
      <c r="Z828" s="20">
        <f t="shared" si="70"/>
        <v>100</v>
      </c>
      <c r="AA828">
        <f t="shared" si="73"/>
        <v>0</v>
      </c>
    </row>
    <row r="829" spans="1:27" ht="21" customHeight="1" x14ac:dyDescent="0.25">
      <c r="A829" s="101"/>
      <c r="B829" s="102"/>
      <c r="C829" s="147" t="str">
        <f>IF($B829="","",VLOOKUP($B829,Maßnahmen[],2,FALSE))</f>
        <v/>
      </c>
      <c r="D829" s="147" t="str">
        <f>IF($B829="","",VLOOKUP($B829,Maßnahmen[],3,FALSE))</f>
        <v/>
      </c>
      <c r="E829" s="147" t="str">
        <f>IF($B829="","",VLOOKUP($B829,Maßnahmen[],4,FALSE))</f>
        <v/>
      </c>
      <c r="F829" s="102"/>
      <c r="G829" s="102"/>
      <c r="H829" s="149"/>
      <c r="I829" s="103"/>
      <c r="J829" s="116" t="str">
        <f t="shared" si="71"/>
        <v/>
      </c>
      <c r="K829" s="89"/>
      <c r="L829" s="93"/>
      <c r="M829" s="90"/>
      <c r="N829" s="104"/>
      <c r="O829" s="105"/>
      <c r="P829" s="81" t="str">
        <f t="shared" si="69"/>
        <v/>
      </c>
      <c r="Q829" s="81" t="str">
        <f t="shared" si="72"/>
        <v/>
      </c>
      <c r="R829" s="95"/>
      <c r="S829" s="95"/>
      <c r="T829" s="130">
        <f>ROUNDDOWN(IF(B829&lt;&gt;"",IF(VLOOKUP(B829,Maßnahmen[#All],5,FALSE)=0,S829*VLOOKUP(B829,Maßnahmen[#All],6,FALSE),MIN(VLOOKUP(B829,Maßnahmen[#All],5,FALSE),S829*VLOOKUP(B829,Maßnahmen[#All],6,FALSE))),S829),2)</f>
        <v>0</v>
      </c>
      <c r="U829" s="137"/>
      <c r="V829" s="104"/>
      <c r="W829" s="139">
        <f>ROUNDDOWN(IF(B829&lt;&gt;"",IF(VLOOKUP(B829,Maßnahmen[#All],5,FALSE)=0,U829*VLOOKUP(B829,Maßnahmen[#All],6,FALSE),MIN(VLOOKUP(B829,Maßnahmen[#All],5,FALSE),U829*VLOOKUP(B829,Maßnahmen[#All],6,FALSE))),U829),2)</f>
        <v>0</v>
      </c>
      <c r="X829" s="182"/>
      <c r="Y829" s="175"/>
      <c r="Z829" s="20">
        <f t="shared" si="70"/>
        <v>100</v>
      </c>
      <c r="AA829">
        <f t="shared" si="73"/>
        <v>0</v>
      </c>
    </row>
    <row r="830" spans="1:27" ht="21" customHeight="1" x14ac:dyDescent="0.25">
      <c r="A830" s="101"/>
      <c r="B830" s="102"/>
      <c r="C830" s="147" t="str">
        <f>IF($B830="","",VLOOKUP($B830,Maßnahmen[],2,FALSE))</f>
        <v/>
      </c>
      <c r="D830" s="147" t="str">
        <f>IF($B830="","",VLOOKUP($B830,Maßnahmen[],3,FALSE))</f>
        <v/>
      </c>
      <c r="E830" s="147" t="str">
        <f>IF($B830="","",VLOOKUP($B830,Maßnahmen[],4,FALSE))</f>
        <v/>
      </c>
      <c r="F830" s="102"/>
      <c r="G830" s="102"/>
      <c r="H830" s="149"/>
      <c r="I830" s="103"/>
      <c r="J830" s="116" t="str">
        <f t="shared" si="71"/>
        <v/>
      </c>
      <c r="K830" s="89"/>
      <c r="L830" s="93"/>
      <c r="M830" s="90"/>
      <c r="N830" s="104"/>
      <c r="O830" s="105"/>
      <c r="P830" s="81" t="str">
        <f t="shared" si="69"/>
        <v/>
      </c>
      <c r="Q830" s="81" t="str">
        <f t="shared" si="72"/>
        <v/>
      </c>
      <c r="R830" s="95"/>
      <c r="S830" s="95"/>
      <c r="T830" s="130">
        <f>ROUNDDOWN(IF(B830&lt;&gt;"",IF(VLOOKUP(B830,Maßnahmen[#All],5,FALSE)=0,S830*VLOOKUP(B830,Maßnahmen[#All],6,FALSE),MIN(VLOOKUP(B830,Maßnahmen[#All],5,FALSE),S830*VLOOKUP(B830,Maßnahmen[#All],6,FALSE))),S830),2)</f>
        <v>0</v>
      </c>
      <c r="U830" s="137"/>
      <c r="V830" s="104"/>
      <c r="W830" s="139">
        <f>ROUNDDOWN(IF(B830&lt;&gt;"",IF(VLOOKUP(B830,Maßnahmen[#All],5,FALSE)=0,U830*VLOOKUP(B830,Maßnahmen[#All],6,FALSE),MIN(VLOOKUP(B830,Maßnahmen[#All],5,FALSE),U830*VLOOKUP(B830,Maßnahmen[#All],6,FALSE))),U830),2)</f>
        <v>0</v>
      </c>
      <c r="X830" s="182"/>
      <c r="Y830" s="175"/>
      <c r="Z830" s="20">
        <f t="shared" si="70"/>
        <v>100</v>
      </c>
      <c r="AA830">
        <f t="shared" si="73"/>
        <v>0</v>
      </c>
    </row>
    <row r="831" spans="1:27" ht="21" customHeight="1" x14ac:dyDescent="0.25">
      <c r="A831" s="101"/>
      <c r="B831" s="102"/>
      <c r="C831" s="147" t="str">
        <f>IF($B831="","",VLOOKUP($B831,Maßnahmen[],2,FALSE))</f>
        <v/>
      </c>
      <c r="D831" s="147" t="str">
        <f>IF($B831="","",VLOOKUP($B831,Maßnahmen[],3,FALSE))</f>
        <v/>
      </c>
      <c r="E831" s="147" t="str">
        <f>IF($B831="","",VLOOKUP($B831,Maßnahmen[],4,FALSE))</f>
        <v/>
      </c>
      <c r="F831" s="102"/>
      <c r="G831" s="102"/>
      <c r="H831" s="149"/>
      <c r="I831" s="103"/>
      <c r="J831" s="116" t="str">
        <f t="shared" si="71"/>
        <v/>
      </c>
      <c r="K831" s="89"/>
      <c r="L831" s="93"/>
      <c r="M831" s="90"/>
      <c r="N831" s="104"/>
      <c r="O831" s="105"/>
      <c r="P831" s="81" t="str">
        <f t="shared" si="69"/>
        <v/>
      </c>
      <c r="Q831" s="81" t="str">
        <f t="shared" si="72"/>
        <v/>
      </c>
      <c r="R831" s="95"/>
      <c r="S831" s="95"/>
      <c r="T831" s="130">
        <f>ROUNDDOWN(IF(B831&lt;&gt;"",IF(VLOOKUP(B831,Maßnahmen[#All],5,FALSE)=0,S831*VLOOKUP(B831,Maßnahmen[#All],6,FALSE),MIN(VLOOKUP(B831,Maßnahmen[#All],5,FALSE),S831*VLOOKUP(B831,Maßnahmen[#All],6,FALSE))),S831),2)</f>
        <v>0</v>
      </c>
      <c r="U831" s="137"/>
      <c r="V831" s="104"/>
      <c r="W831" s="139">
        <f>ROUNDDOWN(IF(B831&lt;&gt;"",IF(VLOOKUP(B831,Maßnahmen[#All],5,FALSE)=0,U831*VLOOKUP(B831,Maßnahmen[#All],6,FALSE),MIN(VLOOKUP(B831,Maßnahmen[#All],5,FALSE),U831*VLOOKUP(B831,Maßnahmen[#All],6,FALSE))),U831),2)</f>
        <v>0</v>
      </c>
      <c r="X831" s="182"/>
      <c r="Y831" s="175"/>
      <c r="Z831" s="20">
        <f t="shared" si="70"/>
        <v>100</v>
      </c>
      <c r="AA831">
        <f t="shared" si="73"/>
        <v>0</v>
      </c>
    </row>
    <row r="832" spans="1:27" ht="21" customHeight="1" x14ac:dyDescent="0.25">
      <c r="A832" s="101"/>
      <c r="B832" s="102"/>
      <c r="C832" s="147" t="str">
        <f>IF($B832="","",VLOOKUP($B832,Maßnahmen[],2,FALSE))</f>
        <v/>
      </c>
      <c r="D832" s="147" t="str">
        <f>IF($B832="","",VLOOKUP($B832,Maßnahmen[],3,FALSE))</f>
        <v/>
      </c>
      <c r="E832" s="147" t="str">
        <f>IF($B832="","",VLOOKUP($B832,Maßnahmen[],4,FALSE))</f>
        <v/>
      </c>
      <c r="F832" s="102"/>
      <c r="G832" s="102"/>
      <c r="H832" s="149"/>
      <c r="I832" s="103"/>
      <c r="J832" s="116" t="str">
        <f t="shared" si="71"/>
        <v/>
      </c>
      <c r="K832" s="89"/>
      <c r="L832" s="93"/>
      <c r="M832" s="90"/>
      <c r="N832" s="104"/>
      <c r="O832" s="105"/>
      <c r="P832" s="81" t="str">
        <f t="shared" si="69"/>
        <v/>
      </c>
      <c r="Q832" s="81" t="str">
        <f t="shared" si="72"/>
        <v/>
      </c>
      <c r="R832" s="95"/>
      <c r="S832" s="95"/>
      <c r="T832" s="130">
        <f>ROUNDDOWN(IF(B832&lt;&gt;"",IF(VLOOKUP(B832,Maßnahmen[#All],5,FALSE)=0,S832*VLOOKUP(B832,Maßnahmen[#All],6,FALSE),MIN(VLOOKUP(B832,Maßnahmen[#All],5,FALSE),S832*VLOOKUP(B832,Maßnahmen[#All],6,FALSE))),S832),2)</f>
        <v>0</v>
      </c>
      <c r="U832" s="137"/>
      <c r="V832" s="104"/>
      <c r="W832" s="139">
        <f>ROUNDDOWN(IF(B832&lt;&gt;"",IF(VLOOKUP(B832,Maßnahmen[#All],5,FALSE)=0,U832*VLOOKUP(B832,Maßnahmen[#All],6,FALSE),MIN(VLOOKUP(B832,Maßnahmen[#All],5,FALSE),U832*VLOOKUP(B832,Maßnahmen[#All],6,FALSE))),U832),2)</f>
        <v>0</v>
      </c>
      <c r="X832" s="182"/>
      <c r="Y832" s="175"/>
      <c r="Z832" s="20">
        <f t="shared" si="70"/>
        <v>100</v>
      </c>
      <c r="AA832">
        <f t="shared" si="73"/>
        <v>0</v>
      </c>
    </row>
    <row r="833" spans="1:27" ht="21" customHeight="1" x14ac:dyDescent="0.25">
      <c r="A833" s="101"/>
      <c r="B833" s="102"/>
      <c r="C833" s="147" t="str">
        <f>IF($B833="","",VLOOKUP($B833,Maßnahmen[],2,FALSE))</f>
        <v/>
      </c>
      <c r="D833" s="147" t="str">
        <f>IF($B833="","",VLOOKUP($B833,Maßnahmen[],3,FALSE))</f>
        <v/>
      </c>
      <c r="E833" s="147" t="str">
        <f>IF($B833="","",VLOOKUP($B833,Maßnahmen[],4,FALSE))</f>
        <v/>
      </c>
      <c r="F833" s="102"/>
      <c r="G833" s="102"/>
      <c r="H833" s="149"/>
      <c r="I833" s="103"/>
      <c r="J833" s="116" t="str">
        <f t="shared" si="71"/>
        <v/>
      </c>
      <c r="K833" s="89"/>
      <c r="L833" s="93"/>
      <c r="M833" s="90"/>
      <c r="N833" s="104"/>
      <c r="O833" s="105"/>
      <c r="P833" s="81" t="str">
        <f t="shared" si="69"/>
        <v/>
      </c>
      <c r="Q833" s="81" t="str">
        <f t="shared" si="72"/>
        <v/>
      </c>
      <c r="R833" s="95"/>
      <c r="S833" s="95"/>
      <c r="T833" s="130">
        <f>ROUNDDOWN(IF(B833&lt;&gt;"",IF(VLOOKUP(B833,Maßnahmen[#All],5,FALSE)=0,S833*VLOOKUP(B833,Maßnahmen[#All],6,FALSE),MIN(VLOOKUP(B833,Maßnahmen[#All],5,FALSE),S833*VLOOKUP(B833,Maßnahmen[#All],6,FALSE))),S833),2)</f>
        <v>0</v>
      </c>
      <c r="U833" s="137"/>
      <c r="V833" s="104"/>
      <c r="W833" s="139">
        <f>ROUNDDOWN(IF(B833&lt;&gt;"",IF(VLOOKUP(B833,Maßnahmen[#All],5,FALSE)=0,U833*VLOOKUP(B833,Maßnahmen[#All],6,FALSE),MIN(VLOOKUP(B833,Maßnahmen[#All],5,FALSE),U833*VLOOKUP(B833,Maßnahmen[#All],6,FALSE))),U833),2)</f>
        <v>0</v>
      </c>
      <c r="X833" s="182"/>
      <c r="Y833" s="175"/>
      <c r="Z833" s="20">
        <f t="shared" si="70"/>
        <v>100</v>
      </c>
      <c r="AA833">
        <f t="shared" si="73"/>
        <v>0</v>
      </c>
    </row>
    <row r="834" spans="1:27" ht="21" customHeight="1" x14ac:dyDescent="0.25">
      <c r="A834" s="101"/>
      <c r="B834" s="102"/>
      <c r="C834" s="147" t="str">
        <f>IF($B834="","",VLOOKUP($B834,Maßnahmen[],2,FALSE))</f>
        <v/>
      </c>
      <c r="D834" s="147" t="str">
        <f>IF($B834="","",VLOOKUP($B834,Maßnahmen[],3,FALSE))</f>
        <v/>
      </c>
      <c r="E834" s="147" t="str">
        <f>IF($B834="","",VLOOKUP($B834,Maßnahmen[],4,FALSE))</f>
        <v/>
      </c>
      <c r="F834" s="102"/>
      <c r="G834" s="102"/>
      <c r="H834" s="149"/>
      <c r="I834" s="103"/>
      <c r="J834" s="116" t="str">
        <f t="shared" si="71"/>
        <v/>
      </c>
      <c r="K834" s="89"/>
      <c r="L834" s="93"/>
      <c r="M834" s="90"/>
      <c r="N834" s="104"/>
      <c r="O834" s="105"/>
      <c r="P834" s="81" t="str">
        <f t="shared" si="69"/>
        <v/>
      </c>
      <c r="Q834" s="81" t="str">
        <f t="shared" si="72"/>
        <v/>
      </c>
      <c r="R834" s="95"/>
      <c r="S834" s="95"/>
      <c r="T834" s="130">
        <f>ROUNDDOWN(IF(B834&lt;&gt;"",IF(VLOOKUP(B834,Maßnahmen[#All],5,FALSE)=0,S834*VLOOKUP(B834,Maßnahmen[#All],6,FALSE),MIN(VLOOKUP(B834,Maßnahmen[#All],5,FALSE),S834*VLOOKUP(B834,Maßnahmen[#All],6,FALSE))),S834),2)</f>
        <v>0</v>
      </c>
      <c r="U834" s="137"/>
      <c r="V834" s="104"/>
      <c r="W834" s="139">
        <f>ROUNDDOWN(IF(B834&lt;&gt;"",IF(VLOOKUP(B834,Maßnahmen[#All],5,FALSE)=0,U834*VLOOKUP(B834,Maßnahmen[#All],6,FALSE),MIN(VLOOKUP(B834,Maßnahmen[#All],5,FALSE),U834*VLOOKUP(B834,Maßnahmen[#All],6,FALSE))),U834),2)</f>
        <v>0</v>
      </c>
      <c r="X834" s="182"/>
      <c r="Y834" s="175"/>
      <c r="Z834" s="20">
        <f t="shared" si="70"/>
        <v>100</v>
      </c>
      <c r="AA834">
        <f t="shared" si="73"/>
        <v>0</v>
      </c>
    </row>
    <row r="835" spans="1:27" ht="21" customHeight="1" x14ac:dyDescent="0.25">
      <c r="A835" s="101"/>
      <c r="B835" s="102"/>
      <c r="C835" s="147" t="str">
        <f>IF($B835="","",VLOOKUP($B835,Maßnahmen[],2,FALSE))</f>
        <v/>
      </c>
      <c r="D835" s="147" t="str">
        <f>IF($B835="","",VLOOKUP($B835,Maßnahmen[],3,FALSE))</f>
        <v/>
      </c>
      <c r="E835" s="147" t="str">
        <f>IF($B835="","",VLOOKUP($B835,Maßnahmen[],4,FALSE))</f>
        <v/>
      </c>
      <c r="F835" s="102"/>
      <c r="G835" s="102"/>
      <c r="H835" s="149"/>
      <c r="I835" s="103"/>
      <c r="J835" s="116" t="str">
        <f t="shared" si="71"/>
        <v/>
      </c>
      <c r="K835" s="89"/>
      <c r="L835" s="93"/>
      <c r="M835" s="90"/>
      <c r="N835" s="104"/>
      <c r="O835" s="105"/>
      <c r="P835" s="81" t="str">
        <f t="shared" si="69"/>
        <v/>
      </c>
      <c r="Q835" s="81" t="str">
        <f t="shared" si="72"/>
        <v/>
      </c>
      <c r="R835" s="95"/>
      <c r="S835" s="95"/>
      <c r="T835" s="130">
        <f>ROUNDDOWN(IF(B835&lt;&gt;"",IF(VLOOKUP(B835,Maßnahmen[#All],5,FALSE)=0,S835*VLOOKUP(B835,Maßnahmen[#All],6,FALSE),MIN(VLOOKUP(B835,Maßnahmen[#All],5,FALSE),S835*VLOOKUP(B835,Maßnahmen[#All],6,FALSE))),S835),2)</f>
        <v>0</v>
      </c>
      <c r="U835" s="137"/>
      <c r="V835" s="104"/>
      <c r="W835" s="139">
        <f>ROUNDDOWN(IF(B835&lt;&gt;"",IF(VLOOKUP(B835,Maßnahmen[#All],5,FALSE)=0,U835*VLOOKUP(B835,Maßnahmen[#All],6,FALSE),MIN(VLOOKUP(B835,Maßnahmen[#All],5,FALSE),U835*VLOOKUP(B835,Maßnahmen[#All],6,FALSE))),U835),2)</f>
        <v>0</v>
      </c>
      <c r="X835" s="182"/>
      <c r="Y835" s="175"/>
      <c r="Z835" s="20">
        <f t="shared" si="70"/>
        <v>100</v>
      </c>
      <c r="AA835">
        <f t="shared" si="73"/>
        <v>0</v>
      </c>
    </row>
    <row r="836" spans="1:27" ht="21" customHeight="1" x14ac:dyDescent="0.25">
      <c r="A836" s="101"/>
      <c r="B836" s="102"/>
      <c r="C836" s="147" t="str">
        <f>IF($B836="","",VLOOKUP($B836,Maßnahmen[],2,FALSE))</f>
        <v/>
      </c>
      <c r="D836" s="147" t="str">
        <f>IF($B836="","",VLOOKUP($B836,Maßnahmen[],3,FALSE))</f>
        <v/>
      </c>
      <c r="E836" s="147" t="str">
        <f>IF($B836="","",VLOOKUP($B836,Maßnahmen[],4,FALSE))</f>
        <v/>
      </c>
      <c r="F836" s="102"/>
      <c r="G836" s="102"/>
      <c r="H836" s="149"/>
      <c r="I836" s="103"/>
      <c r="J836" s="116" t="str">
        <f t="shared" si="71"/>
        <v/>
      </c>
      <c r="K836" s="89"/>
      <c r="L836" s="93"/>
      <c r="M836" s="90"/>
      <c r="N836" s="104"/>
      <c r="O836" s="105"/>
      <c r="P836" s="81" t="str">
        <f t="shared" si="69"/>
        <v/>
      </c>
      <c r="Q836" s="81" t="str">
        <f t="shared" si="72"/>
        <v/>
      </c>
      <c r="R836" s="95"/>
      <c r="S836" s="95"/>
      <c r="T836" s="130">
        <f>ROUNDDOWN(IF(B836&lt;&gt;"",IF(VLOOKUP(B836,Maßnahmen[#All],5,FALSE)=0,S836*VLOOKUP(B836,Maßnahmen[#All],6,FALSE),MIN(VLOOKUP(B836,Maßnahmen[#All],5,FALSE),S836*VLOOKUP(B836,Maßnahmen[#All],6,FALSE))),S836),2)</f>
        <v>0</v>
      </c>
      <c r="U836" s="137"/>
      <c r="V836" s="104"/>
      <c r="W836" s="139">
        <f>ROUNDDOWN(IF(B836&lt;&gt;"",IF(VLOOKUP(B836,Maßnahmen[#All],5,FALSE)=0,U836*VLOOKUP(B836,Maßnahmen[#All],6,FALSE),MIN(VLOOKUP(B836,Maßnahmen[#All],5,FALSE),U836*VLOOKUP(B836,Maßnahmen[#All],6,FALSE))),U836),2)</f>
        <v>0</v>
      </c>
      <c r="X836" s="182"/>
      <c r="Y836" s="175"/>
      <c r="Z836" s="20">
        <f t="shared" si="70"/>
        <v>100</v>
      </c>
      <c r="AA836">
        <f t="shared" si="73"/>
        <v>0</v>
      </c>
    </row>
    <row r="837" spans="1:27" ht="21" customHeight="1" x14ac:dyDescent="0.25">
      <c r="A837" s="101"/>
      <c r="B837" s="102"/>
      <c r="C837" s="147" t="str">
        <f>IF($B837="","",VLOOKUP($B837,Maßnahmen[],2,FALSE))</f>
        <v/>
      </c>
      <c r="D837" s="147" t="str">
        <f>IF($B837="","",VLOOKUP($B837,Maßnahmen[],3,FALSE))</f>
        <v/>
      </c>
      <c r="E837" s="147" t="str">
        <f>IF($B837="","",VLOOKUP($B837,Maßnahmen[],4,FALSE))</f>
        <v/>
      </c>
      <c r="F837" s="102"/>
      <c r="G837" s="102"/>
      <c r="H837" s="149"/>
      <c r="I837" s="103"/>
      <c r="J837" s="116" t="str">
        <f t="shared" si="71"/>
        <v/>
      </c>
      <c r="K837" s="89"/>
      <c r="L837" s="93"/>
      <c r="M837" s="90"/>
      <c r="N837" s="104"/>
      <c r="O837" s="105"/>
      <c r="P837" s="81" t="str">
        <f t="shared" si="69"/>
        <v/>
      </c>
      <c r="Q837" s="81" t="str">
        <f t="shared" si="72"/>
        <v/>
      </c>
      <c r="R837" s="95"/>
      <c r="S837" s="95"/>
      <c r="T837" s="130">
        <f>ROUNDDOWN(IF(B837&lt;&gt;"",IF(VLOOKUP(B837,Maßnahmen[#All],5,FALSE)=0,S837*VLOOKUP(B837,Maßnahmen[#All],6,FALSE),MIN(VLOOKUP(B837,Maßnahmen[#All],5,FALSE),S837*VLOOKUP(B837,Maßnahmen[#All],6,FALSE))),S837),2)</f>
        <v>0</v>
      </c>
      <c r="U837" s="137"/>
      <c r="V837" s="104"/>
      <c r="W837" s="139">
        <f>ROUNDDOWN(IF(B837&lt;&gt;"",IF(VLOOKUP(B837,Maßnahmen[#All],5,FALSE)=0,U837*VLOOKUP(B837,Maßnahmen[#All],6,FALSE),MIN(VLOOKUP(B837,Maßnahmen[#All],5,FALSE),U837*VLOOKUP(B837,Maßnahmen[#All],6,FALSE))),U837),2)</f>
        <v>0</v>
      </c>
      <c r="X837" s="182"/>
      <c r="Y837" s="175"/>
      <c r="Z837" s="20">
        <f t="shared" si="70"/>
        <v>100</v>
      </c>
      <c r="AA837">
        <f t="shared" si="73"/>
        <v>0</v>
      </c>
    </row>
    <row r="838" spans="1:27" ht="21" customHeight="1" x14ac:dyDescent="0.25">
      <c r="A838" s="101"/>
      <c r="B838" s="102"/>
      <c r="C838" s="147" t="str">
        <f>IF($B838="","",VLOOKUP($B838,Maßnahmen[],2,FALSE))</f>
        <v/>
      </c>
      <c r="D838" s="147" t="str">
        <f>IF($B838="","",VLOOKUP($B838,Maßnahmen[],3,FALSE))</f>
        <v/>
      </c>
      <c r="E838" s="147" t="str">
        <f>IF($B838="","",VLOOKUP($B838,Maßnahmen[],4,FALSE))</f>
        <v/>
      </c>
      <c r="F838" s="102"/>
      <c r="G838" s="102"/>
      <c r="H838" s="149"/>
      <c r="I838" s="103"/>
      <c r="J838" s="116" t="str">
        <f t="shared" si="71"/>
        <v/>
      </c>
      <c r="K838" s="89"/>
      <c r="L838" s="93"/>
      <c r="M838" s="90"/>
      <c r="N838" s="104"/>
      <c r="O838" s="105"/>
      <c r="P838" s="81" t="str">
        <f t="shared" si="69"/>
        <v/>
      </c>
      <c r="Q838" s="81" t="str">
        <f t="shared" si="72"/>
        <v/>
      </c>
      <c r="R838" s="95"/>
      <c r="S838" s="95"/>
      <c r="T838" s="130">
        <f>ROUNDDOWN(IF(B838&lt;&gt;"",IF(VLOOKUP(B838,Maßnahmen[#All],5,FALSE)=0,S838*VLOOKUP(B838,Maßnahmen[#All],6,FALSE),MIN(VLOOKUP(B838,Maßnahmen[#All],5,FALSE),S838*VLOOKUP(B838,Maßnahmen[#All],6,FALSE))),S838),2)</f>
        <v>0</v>
      </c>
      <c r="U838" s="137"/>
      <c r="V838" s="104"/>
      <c r="W838" s="139">
        <f>ROUNDDOWN(IF(B838&lt;&gt;"",IF(VLOOKUP(B838,Maßnahmen[#All],5,FALSE)=0,U838*VLOOKUP(B838,Maßnahmen[#All],6,FALSE),MIN(VLOOKUP(B838,Maßnahmen[#All],5,FALSE),U838*VLOOKUP(B838,Maßnahmen[#All],6,FALSE))),U838),2)</f>
        <v>0</v>
      </c>
      <c r="X838" s="182"/>
      <c r="Y838" s="175"/>
      <c r="Z838" s="20">
        <f t="shared" si="70"/>
        <v>100</v>
      </c>
      <c r="AA838">
        <f t="shared" si="73"/>
        <v>0</v>
      </c>
    </row>
    <row r="839" spans="1:27" ht="21" customHeight="1" x14ac:dyDescent="0.25">
      <c r="A839" s="101"/>
      <c r="B839" s="102"/>
      <c r="C839" s="147" t="str">
        <f>IF($B839="","",VLOOKUP($B839,Maßnahmen[],2,FALSE))</f>
        <v/>
      </c>
      <c r="D839" s="147" t="str">
        <f>IF($B839="","",VLOOKUP($B839,Maßnahmen[],3,FALSE))</f>
        <v/>
      </c>
      <c r="E839" s="147" t="str">
        <f>IF($B839="","",VLOOKUP($B839,Maßnahmen[],4,FALSE))</f>
        <v/>
      </c>
      <c r="F839" s="102"/>
      <c r="G839" s="102"/>
      <c r="H839" s="149"/>
      <c r="I839" s="103"/>
      <c r="J839" s="116" t="str">
        <f t="shared" si="71"/>
        <v/>
      </c>
      <c r="K839" s="89"/>
      <c r="L839" s="93"/>
      <c r="M839" s="90"/>
      <c r="N839" s="104"/>
      <c r="O839" s="105"/>
      <c r="P839" s="81" t="str">
        <f t="shared" si="69"/>
        <v/>
      </c>
      <c r="Q839" s="81" t="str">
        <f t="shared" si="72"/>
        <v/>
      </c>
      <c r="R839" s="95"/>
      <c r="S839" s="95"/>
      <c r="T839" s="130">
        <f>ROUNDDOWN(IF(B839&lt;&gt;"",IF(VLOOKUP(B839,Maßnahmen[#All],5,FALSE)=0,S839*VLOOKUP(B839,Maßnahmen[#All],6,FALSE),MIN(VLOOKUP(B839,Maßnahmen[#All],5,FALSE),S839*VLOOKUP(B839,Maßnahmen[#All],6,FALSE))),S839),2)</f>
        <v>0</v>
      </c>
      <c r="U839" s="137"/>
      <c r="V839" s="104"/>
      <c r="W839" s="139">
        <f>ROUNDDOWN(IF(B839&lt;&gt;"",IF(VLOOKUP(B839,Maßnahmen[#All],5,FALSE)=0,U839*VLOOKUP(B839,Maßnahmen[#All],6,FALSE),MIN(VLOOKUP(B839,Maßnahmen[#All],5,FALSE),U839*VLOOKUP(B839,Maßnahmen[#All],6,FALSE))),U839),2)</f>
        <v>0</v>
      </c>
      <c r="X839" s="182"/>
      <c r="Y839" s="175"/>
      <c r="Z839" s="20">
        <f t="shared" si="70"/>
        <v>100</v>
      </c>
      <c r="AA839">
        <f t="shared" si="73"/>
        <v>0</v>
      </c>
    </row>
    <row r="840" spans="1:27" ht="21" customHeight="1" x14ac:dyDescent="0.25">
      <c r="A840" s="101"/>
      <c r="B840" s="102"/>
      <c r="C840" s="147" t="str">
        <f>IF($B840="","",VLOOKUP($B840,Maßnahmen[],2,FALSE))</f>
        <v/>
      </c>
      <c r="D840" s="147" t="str">
        <f>IF($B840="","",VLOOKUP($B840,Maßnahmen[],3,FALSE))</f>
        <v/>
      </c>
      <c r="E840" s="147" t="str">
        <f>IF($B840="","",VLOOKUP($B840,Maßnahmen[],4,FALSE))</f>
        <v/>
      </c>
      <c r="F840" s="102"/>
      <c r="G840" s="102"/>
      <c r="H840" s="149"/>
      <c r="I840" s="103"/>
      <c r="J840" s="116" t="str">
        <f t="shared" si="71"/>
        <v/>
      </c>
      <c r="K840" s="89"/>
      <c r="L840" s="93"/>
      <c r="M840" s="90"/>
      <c r="N840" s="104"/>
      <c r="O840" s="105"/>
      <c r="P840" s="81" t="str">
        <f t="shared" si="69"/>
        <v/>
      </c>
      <c r="Q840" s="81" t="str">
        <f t="shared" si="72"/>
        <v/>
      </c>
      <c r="R840" s="95"/>
      <c r="S840" s="95"/>
      <c r="T840" s="130">
        <f>ROUNDDOWN(IF(B840&lt;&gt;"",IF(VLOOKUP(B840,Maßnahmen[#All],5,FALSE)=0,S840*VLOOKUP(B840,Maßnahmen[#All],6,FALSE),MIN(VLOOKUP(B840,Maßnahmen[#All],5,FALSE),S840*VLOOKUP(B840,Maßnahmen[#All],6,FALSE))),S840),2)</f>
        <v>0</v>
      </c>
      <c r="U840" s="137"/>
      <c r="V840" s="104"/>
      <c r="W840" s="139">
        <f>ROUNDDOWN(IF(B840&lt;&gt;"",IF(VLOOKUP(B840,Maßnahmen[#All],5,FALSE)=0,U840*VLOOKUP(B840,Maßnahmen[#All],6,FALSE),MIN(VLOOKUP(B840,Maßnahmen[#All],5,FALSE),U840*VLOOKUP(B840,Maßnahmen[#All],6,FALSE))),U840),2)</f>
        <v>0</v>
      </c>
      <c r="X840" s="182"/>
      <c r="Y840" s="175"/>
      <c r="Z840" s="20">
        <f t="shared" si="70"/>
        <v>100</v>
      </c>
      <c r="AA840">
        <f t="shared" si="73"/>
        <v>0</v>
      </c>
    </row>
    <row r="841" spans="1:27" ht="21" customHeight="1" x14ac:dyDescent="0.25">
      <c r="A841" s="101"/>
      <c r="B841" s="102"/>
      <c r="C841" s="147" t="str">
        <f>IF($B841="","",VLOOKUP($B841,Maßnahmen[],2,FALSE))</f>
        <v/>
      </c>
      <c r="D841" s="147" t="str">
        <f>IF($B841="","",VLOOKUP($B841,Maßnahmen[],3,FALSE))</f>
        <v/>
      </c>
      <c r="E841" s="147" t="str">
        <f>IF($B841="","",VLOOKUP($B841,Maßnahmen[],4,FALSE))</f>
        <v/>
      </c>
      <c r="F841" s="102"/>
      <c r="G841" s="102"/>
      <c r="H841" s="149"/>
      <c r="I841" s="103"/>
      <c r="J841" s="116" t="str">
        <f t="shared" si="71"/>
        <v/>
      </c>
      <c r="K841" s="89"/>
      <c r="L841" s="93"/>
      <c r="M841" s="90"/>
      <c r="N841" s="104"/>
      <c r="O841" s="105"/>
      <c r="P841" s="81" t="str">
        <f t="shared" si="69"/>
        <v/>
      </c>
      <c r="Q841" s="81" t="str">
        <f t="shared" si="72"/>
        <v/>
      </c>
      <c r="R841" s="95"/>
      <c r="S841" s="95"/>
      <c r="T841" s="130">
        <f>ROUNDDOWN(IF(B841&lt;&gt;"",IF(VLOOKUP(B841,Maßnahmen[#All],5,FALSE)=0,S841*VLOOKUP(B841,Maßnahmen[#All],6,FALSE),MIN(VLOOKUP(B841,Maßnahmen[#All],5,FALSE),S841*VLOOKUP(B841,Maßnahmen[#All],6,FALSE))),S841),2)</f>
        <v>0</v>
      </c>
      <c r="U841" s="137"/>
      <c r="V841" s="104"/>
      <c r="W841" s="139">
        <f>ROUNDDOWN(IF(B841&lt;&gt;"",IF(VLOOKUP(B841,Maßnahmen[#All],5,FALSE)=0,U841*VLOOKUP(B841,Maßnahmen[#All],6,FALSE),MIN(VLOOKUP(B841,Maßnahmen[#All],5,FALSE),U841*VLOOKUP(B841,Maßnahmen[#All],6,FALSE))),U841),2)</f>
        <v>0</v>
      </c>
      <c r="X841" s="182"/>
      <c r="Y841" s="175"/>
      <c r="Z841" s="20">
        <f t="shared" si="70"/>
        <v>100</v>
      </c>
      <c r="AA841">
        <f t="shared" si="73"/>
        <v>0</v>
      </c>
    </row>
    <row r="842" spans="1:27" ht="21" customHeight="1" x14ac:dyDescent="0.25">
      <c r="A842" s="101"/>
      <c r="B842" s="102"/>
      <c r="C842" s="147" t="str">
        <f>IF($B842="","",VLOOKUP($B842,Maßnahmen[],2,FALSE))</f>
        <v/>
      </c>
      <c r="D842" s="147" t="str">
        <f>IF($B842="","",VLOOKUP($B842,Maßnahmen[],3,FALSE))</f>
        <v/>
      </c>
      <c r="E842" s="147" t="str">
        <f>IF($B842="","",VLOOKUP($B842,Maßnahmen[],4,FALSE))</f>
        <v/>
      </c>
      <c r="F842" s="102"/>
      <c r="G842" s="102"/>
      <c r="H842" s="149"/>
      <c r="I842" s="103"/>
      <c r="J842" s="116" t="str">
        <f t="shared" si="71"/>
        <v/>
      </c>
      <c r="K842" s="89"/>
      <c r="L842" s="93"/>
      <c r="M842" s="90"/>
      <c r="N842" s="104"/>
      <c r="O842" s="105"/>
      <c r="P842" s="81" t="str">
        <f t="shared" ref="P842:P905" si="74">IF(M842="","",ROUND(((M842-N842)/Z842*AA842),2))</f>
        <v/>
      </c>
      <c r="Q842" s="81" t="str">
        <f t="shared" si="72"/>
        <v/>
      </c>
      <c r="R842" s="95"/>
      <c r="S842" s="95"/>
      <c r="T842" s="130">
        <f>ROUNDDOWN(IF(B842&lt;&gt;"",IF(VLOOKUP(B842,Maßnahmen[#All],5,FALSE)=0,S842*VLOOKUP(B842,Maßnahmen[#All],6,FALSE),MIN(VLOOKUP(B842,Maßnahmen[#All],5,FALSE),S842*VLOOKUP(B842,Maßnahmen[#All],6,FALSE))),S842),2)</f>
        <v>0</v>
      </c>
      <c r="U842" s="137"/>
      <c r="V842" s="104"/>
      <c r="W842" s="139">
        <f>ROUNDDOWN(IF(B842&lt;&gt;"",IF(VLOOKUP(B842,Maßnahmen[#All],5,FALSE)=0,U842*VLOOKUP(B842,Maßnahmen[#All],6,FALSE),MIN(VLOOKUP(B842,Maßnahmen[#All],5,FALSE),U842*VLOOKUP(B842,Maßnahmen[#All],6,FALSE))),U842),2)</f>
        <v>0</v>
      </c>
      <c r="X842" s="182"/>
      <c r="Y842" s="175"/>
      <c r="Z842" s="20">
        <f t="shared" ref="Z842:Z905" si="75">100+O842</f>
        <v>100</v>
      </c>
      <c r="AA842">
        <f t="shared" si="73"/>
        <v>0</v>
      </c>
    </row>
    <row r="843" spans="1:27" ht="21" customHeight="1" x14ac:dyDescent="0.25">
      <c r="A843" s="101"/>
      <c r="B843" s="102"/>
      <c r="C843" s="147" t="str">
        <f>IF($B843="","",VLOOKUP($B843,Maßnahmen[],2,FALSE))</f>
        <v/>
      </c>
      <c r="D843" s="147" t="str">
        <f>IF($B843="","",VLOOKUP($B843,Maßnahmen[],3,FALSE))</f>
        <v/>
      </c>
      <c r="E843" s="147" t="str">
        <f>IF($B843="","",VLOOKUP($B843,Maßnahmen[],4,FALSE))</f>
        <v/>
      </c>
      <c r="F843" s="102"/>
      <c r="G843" s="102"/>
      <c r="H843" s="149"/>
      <c r="I843" s="103"/>
      <c r="J843" s="116" t="str">
        <f t="shared" si="71"/>
        <v/>
      </c>
      <c r="K843" s="89"/>
      <c r="L843" s="93"/>
      <c r="M843" s="90"/>
      <c r="N843" s="104"/>
      <c r="O843" s="105"/>
      <c r="P843" s="81" t="str">
        <f t="shared" si="74"/>
        <v/>
      </c>
      <c r="Q843" s="81" t="str">
        <f t="shared" si="72"/>
        <v/>
      </c>
      <c r="R843" s="95"/>
      <c r="S843" s="95"/>
      <c r="T843" s="130">
        <f>ROUNDDOWN(IF(B843&lt;&gt;"",IF(VLOOKUP(B843,Maßnahmen[#All],5,FALSE)=0,S843*VLOOKUP(B843,Maßnahmen[#All],6,FALSE),MIN(VLOOKUP(B843,Maßnahmen[#All],5,FALSE),S843*VLOOKUP(B843,Maßnahmen[#All],6,FALSE))),S843),2)</f>
        <v>0</v>
      </c>
      <c r="U843" s="137"/>
      <c r="V843" s="104"/>
      <c r="W843" s="139">
        <f>ROUNDDOWN(IF(B843&lt;&gt;"",IF(VLOOKUP(B843,Maßnahmen[#All],5,FALSE)=0,U843*VLOOKUP(B843,Maßnahmen[#All],6,FALSE),MIN(VLOOKUP(B843,Maßnahmen[#All],5,FALSE),U843*VLOOKUP(B843,Maßnahmen[#All],6,FALSE))),U843),2)</f>
        <v>0</v>
      </c>
      <c r="X843" s="182"/>
      <c r="Y843" s="175"/>
      <c r="Z843" s="20">
        <f t="shared" si="75"/>
        <v>100</v>
      </c>
      <c r="AA843">
        <f t="shared" si="73"/>
        <v>0</v>
      </c>
    </row>
    <row r="844" spans="1:27" ht="21" customHeight="1" x14ac:dyDescent="0.25">
      <c r="A844" s="101"/>
      <c r="B844" s="102"/>
      <c r="C844" s="147" t="str">
        <f>IF($B844="","",VLOOKUP($B844,Maßnahmen[],2,FALSE))</f>
        <v/>
      </c>
      <c r="D844" s="147" t="str">
        <f>IF($B844="","",VLOOKUP($B844,Maßnahmen[],3,FALSE))</f>
        <v/>
      </c>
      <c r="E844" s="147" t="str">
        <f>IF($B844="","",VLOOKUP($B844,Maßnahmen[],4,FALSE))</f>
        <v/>
      </c>
      <c r="F844" s="102"/>
      <c r="G844" s="102"/>
      <c r="H844" s="149"/>
      <c r="I844" s="103"/>
      <c r="J844" s="116" t="str">
        <f t="shared" si="71"/>
        <v/>
      </c>
      <c r="K844" s="89"/>
      <c r="L844" s="93"/>
      <c r="M844" s="90"/>
      <c r="N844" s="104"/>
      <c r="O844" s="105"/>
      <c r="P844" s="81" t="str">
        <f t="shared" si="74"/>
        <v/>
      </c>
      <c r="Q844" s="81" t="str">
        <f t="shared" si="72"/>
        <v/>
      </c>
      <c r="R844" s="95"/>
      <c r="S844" s="95"/>
      <c r="T844" s="130">
        <f>ROUNDDOWN(IF(B844&lt;&gt;"",IF(VLOOKUP(B844,Maßnahmen[#All],5,FALSE)=0,S844*VLOOKUP(B844,Maßnahmen[#All],6,FALSE),MIN(VLOOKUP(B844,Maßnahmen[#All],5,FALSE),S844*VLOOKUP(B844,Maßnahmen[#All],6,FALSE))),S844),2)</f>
        <v>0</v>
      </c>
      <c r="U844" s="137"/>
      <c r="V844" s="104"/>
      <c r="W844" s="139">
        <f>ROUNDDOWN(IF(B844&lt;&gt;"",IF(VLOOKUP(B844,Maßnahmen[#All],5,FALSE)=0,U844*VLOOKUP(B844,Maßnahmen[#All],6,FALSE),MIN(VLOOKUP(B844,Maßnahmen[#All],5,FALSE),U844*VLOOKUP(B844,Maßnahmen[#All],6,FALSE))),U844),2)</f>
        <v>0</v>
      </c>
      <c r="X844" s="182"/>
      <c r="Y844" s="175"/>
      <c r="Z844" s="20">
        <f t="shared" si="75"/>
        <v>100</v>
      </c>
      <c r="AA844">
        <f t="shared" si="73"/>
        <v>0</v>
      </c>
    </row>
    <row r="845" spans="1:27" ht="21" customHeight="1" x14ac:dyDescent="0.25">
      <c r="A845" s="101"/>
      <c r="B845" s="102"/>
      <c r="C845" s="147" t="str">
        <f>IF($B845="","",VLOOKUP($B845,Maßnahmen[],2,FALSE))</f>
        <v/>
      </c>
      <c r="D845" s="147" t="str">
        <f>IF($B845="","",VLOOKUP($B845,Maßnahmen[],3,FALSE))</f>
        <v/>
      </c>
      <c r="E845" s="147" t="str">
        <f>IF($B845="","",VLOOKUP($B845,Maßnahmen[],4,FALSE))</f>
        <v/>
      </c>
      <c r="F845" s="102"/>
      <c r="G845" s="102"/>
      <c r="H845" s="149"/>
      <c r="I845" s="103"/>
      <c r="J845" s="116" t="str">
        <f t="shared" si="71"/>
        <v/>
      </c>
      <c r="K845" s="89"/>
      <c r="L845" s="93"/>
      <c r="M845" s="90"/>
      <c r="N845" s="104"/>
      <c r="O845" s="105"/>
      <c r="P845" s="81" t="str">
        <f t="shared" si="74"/>
        <v/>
      </c>
      <c r="Q845" s="81" t="str">
        <f t="shared" si="72"/>
        <v/>
      </c>
      <c r="R845" s="95"/>
      <c r="S845" s="95"/>
      <c r="T845" s="130">
        <f>ROUNDDOWN(IF(B845&lt;&gt;"",IF(VLOOKUP(B845,Maßnahmen[#All],5,FALSE)=0,S845*VLOOKUP(B845,Maßnahmen[#All],6,FALSE),MIN(VLOOKUP(B845,Maßnahmen[#All],5,FALSE),S845*VLOOKUP(B845,Maßnahmen[#All],6,FALSE))),S845),2)</f>
        <v>0</v>
      </c>
      <c r="U845" s="137"/>
      <c r="V845" s="104"/>
      <c r="W845" s="139">
        <f>ROUNDDOWN(IF(B845&lt;&gt;"",IF(VLOOKUP(B845,Maßnahmen[#All],5,FALSE)=0,U845*VLOOKUP(B845,Maßnahmen[#All],6,FALSE),MIN(VLOOKUP(B845,Maßnahmen[#All],5,FALSE),U845*VLOOKUP(B845,Maßnahmen[#All],6,FALSE))),U845),2)</f>
        <v>0</v>
      </c>
      <c r="X845" s="182"/>
      <c r="Y845" s="175"/>
      <c r="Z845" s="20">
        <f t="shared" si="75"/>
        <v>100</v>
      </c>
      <c r="AA845">
        <f t="shared" si="73"/>
        <v>0</v>
      </c>
    </row>
    <row r="846" spans="1:27" ht="21" customHeight="1" x14ac:dyDescent="0.25">
      <c r="A846" s="101"/>
      <c r="B846" s="102"/>
      <c r="C846" s="147" t="str">
        <f>IF($B846="","",VLOOKUP($B846,Maßnahmen[],2,FALSE))</f>
        <v/>
      </c>
      <c r="D846" s="147" t="str">
        <f>IF($B846="","",VLOOKUP($B846,Maßnahmen[],3,FALSE))</f>
        <v/>
      </c>
      <c r="E846" s="147" t="str">
        <f>IF($B846="","",VLOOKUP($B846,Maßnahmen[],4,FALSE))</f>
        <v/>
      </c>
      <c r="F846" s="102"/>
      <c r="G846" s="102"/>
      <c r="H846" s="149"/>
      <c r="I846" s="103"/>
      <c r="J846" s="116" t="str">
        <f t="shared" si="71"/>
        <v/>
      </c>
      <c r="K846" s="89"/>
      <c r="L846" s="93"/>
      <c r="M846" s="90"/>
      <c r="N846" s="104"/>
      <c r="O846" s="105"/>
      <c r="P846" s="81" t="str">
        <f t="shared" si="74"/>
        <v/>
      </c>
      <c r="Q846" s="81" t="str">
        <f t="shared" si="72"/>
        <v/>
      </c>
      <c r="R846" s="95"/>
      <c r="S846" s="95"/>
      <c r="T846" s="130">
        <f>ROUNDDOWN(IF(B846&lt;&gt;"",IF(VLOOKUP(B846,Maßnahmen[#All],5,FALSE)=0,S846*VLOOKUP(B846,Maßnahmen[#All],6,FALSE),MIN(VLOOKUP(B846,Maßnahmen[#All],5,FALSE),S846*VLOOKUP(B846,Maßnahmen[#All],6,FALSE))),S846),2)</f>
        <v>0</v>
      </c>
      <c r="U846" s="137"/>
      <c r="V846" s="104"/>
      <c r="W846" s="139">
        <f>ROUNDDOWN(IF(B846&lt;&gt;"",IF(VLOOKUP(B846,Maßnahmen[#All],5,FALSE)=0,U846*VLOOKUP(B846,Maßnahmen[#All],6,FALSE),MIN(VLOOKUP(B846,Maßnahmen[#All],5,FALSE),U846*VLOOKUP(B846,Maßnahmen[#All],6,FALSE))),U846),2)</f>
        <v>0</v>
      </c>
      <c r="X846" s="182"/>
      <c r="Y846" s="175"/>
      <c r="Z846" s="20">
        <f t="shared" si="75"/>
        <v>100</v>
      </c>
      <c r="AA846">
        <f t="shared" si="73"/>
        <v>0</v>
      </c>
    </row>
    <row r="847" spans="1:27" ht="21" customHeight="1" x14ac:dyDescent="0.25">
      <c r="A847" s="101"/>
      <c r="B847" s="102"/>
      <c r="C847" s="147" t="str">
        <f>IF($B847="","",VLOOKUP($B847,Maßnahmen[],2,FALSE))</f>
        <v/>
      </c>
      <c r="D847" s="147" t="str">
        <f>IF($B847="","",VLOOKUP($B847,Maßnahmen[],3,FALSE))</f>
        <v/>
      </c>
      <c r="E847" s="147" t="str">
        <f>IF($B847="","",VLOOKUP($B847,Maßnahmen[],4,FALSE))</f>
        <v/>
      </c>
      <c r="F847" s="102"/>
      <c r="G847" s="102"/>
      <c r="H847" s="149"/>
      <c r="I847" s="103"/>
      <c r="J847" s="116" t="str">
        <f t="shared" si="71"/>
        <v/>
      </c>
      <c r="K847" s="89"/>
      <c r="L847" s="93"/>
      <c r="M847" s="90"/>
      <c r="N847" s="104"/>
      <c r="O847" s="105"/>
      <c r="P847" s="81" t="str">
        <f t="shared" si="74"/>
        <v/>
      </c>
      <c r="Q847" s="81" t="str">
        <f t="shared" si="72"/>
        <v/>
      </c>
      <c r="R847" s="95"/>
      <c r="S847" s="95"/>
      <c r="T847" s="130">
        <f>ROUNDDOWN(IF(B847&lt;&gt;"",IF(VLOOKUP(B847,Maßnahmen[#All],5,FALSE)=0,S847*VLOOKUP(B847,Maßnahmen[#All],6,FALSE),MIN(VLOOKUP(B847,Maßnahmen[#All],5,FALSE),S847*VLOOKUP(B847,Maßnahmen[#All],6,FALSE))),S847),2)</f>
        <v>0</v>
      </c>
      <c r="U847" s="137"/>
      <c r="V847" s="104"/>
      <c r="W847" s="139">
        <f>ROUNDDOWN(IF(B847&lt;&gt;"",IF(VLOOKUP(B847,Maßnahmen[#All],5,FALSE)=0,U847*VLOOKUP(B847,Maßnahmen[#All],6,FALSE),MIN(VLOOKUP(B847,Maßnahmen[#All],5,FALSE),U847*VLOOKUP(B847,Maßnahmen[#All],6,FALSE))),U847),2)</f>
        <v>0</v>
      </c>
      <c r="X847" s="182"/>
      <c r="Y847" s="175"/>
      <c r="Z847" s="20">
        <f t="shared" si="75"/>
        <v>100</v>
      </c>
      <c r="AA847">
        <f t="shared" si="73"/>
        <v>0</v>
      </c>
    </row>
    <row r="848" spans="1:27" ht="21" customHeight="1" x14ac:dyDescent="0.25">
      <c r="A848" s="101"/>
      <c r="B848" s="102"/>
      <c r="C848" s="147" t="str">
        <f>IF($B848="","",VLOOKUP($B848,Maßnahmen[],2,FALSE))</f>
        <v/>
      </c>
      <c r="D848" s="147" t="str">
        <f>IF($B848="","",VLOOKUP($B848,Maßnahmen[],3,FALSE))</f>
        <v/>
      </c>
      <c r="E848" s="147" t="str">
        <f>IF($B848="","",VLOOKUP($B848,Maßnahmen[],4,FALSE))</f>
        <v/>
      </c>
      <c r="F848" s="102"/>
      <c r="G848" s="102"/>
      <c r="H848" s="149"/>
      <c r="I848" s="103"/>
      <c r="J848" s="116" t="str">
        <f t="shared" si="71"/>
        <v/>
      </c>
      <c r="K848" s="89"/>
      <c r="L848" s="93"/>
      <c r="M848" s="90"/>
      <c r="N848" s="104"/>
      <c r="O848" s="105"/>
      <c r="P848" s="81" t="str">
        <f t="shared" si="74"/>
        <v/>
      </c>
      <c r="Q848" s="81" t="str">
        <f t="shared" si="72"/>
        <v/>
      </c>
      <c r="R848" s="95"/>
      <c r="S848" s="95"/>
      <c r="T848" s="130">
        <f>ROUNDDOWN(IF(B848&lt;&gt;"",IF(VLOOKUP(B848,Maßnahmen[#All],5,FALSE)=0,S848*VLOOKUP(B848,Maßnahmen[#All],6,FALSE),MIN(VLOOKUP(B848,Maßnahmen[#All],5,FALSE),S848*VLOOKUP(B848,Maßnahmen[#All],6,FALSE))),S848),2)</f>
        <v>0</v>
      </c>
      <c r="U848" s="137"/>
      <c r="V848" s="104"/>
      <c r="W848" s="139">
        <f>ROUNDDOWN(IF(B848&lt;&gt;"",IF(VLOOKUP(B848,Maßnahmen[#All],5,FALSE)=0,U848*VLOOKUP(B848,Maßnahmen[#All],6,FALSE),MIN(VLOOKUP(B848,Maßnahmen[#All],5,FALSE),U848*VLOOKUP(B848,Maßnahmen[#All],6,FALSE))),U848),2)</f>
        <v>0</v>
      </c>
      <c r="X848" s="182"/>
      <c r="Y848" s="175"/>
      <c r="Z848" s="20">
        <f t="shared" si="75"/>
        <v>100</v>
      </c>
      <c r="AA848">
        <f t="shared" si="73"/>
        <v>0</v>
      </c>
    </row>
    <row r="849" spans="1:27" ht="21" customHeight="1" x14ac:dyDescent="0.25">
      <c r="A849" s="101"/>
      <c r="B849" s="102"/>
      <c r="C849" s="147" t="str">
        <f>IF($B849="","",VLOOKUP($B849,Maßnahmen[],2,FALSE))</f>
        <v/>
      </c>
      <c r="D849" s="147" t="str">
        <f>IF($B849="","",VLOOKUP($B849,Maßnahmen[],3,FALSE))</f>
        <v/>
      </c>
      <c r="E849" s="147" t="str">
        <f>IF($B849="","",VLOOKUP($B849,Maßnahmen[],4,FALSE))</f>
        <v/>
      </c>
      <c r="F849" s="102"/>
      <c r="G849" s="102"/>
      <c r="H849" s="149"/>
      <c r="I849" s="103"/>
      <c r="J849" s="116" t="str">
        <f t="shared" si="71"/>
        <v/>
      </c>
      <c r="K849" s="89"/>
      <c r="L849" s="93"/>
      <c r="M849" s="90"/>
      <c r="N849" s="104"/>
      <c r="O849" s="105"/>
      <c r="P849" s="81" t="str">
        <f t="shared" si="74"/>
        <v/>
      </c>
      <c r="Q849" s="81" t="str">
        <f t="shared" si="72"/>
        <v/>
      </c>
      <c r="R849" s="95"/>
      <c r="S849" s="95"/>
      <c r="T849" s="130">
        <f>ROUNDDOWN(IF(B849&lt;&gt;"",IF(VLOOKUP(B849,Maßnahmen[#All],5,FALSE)=0,S849*VLOOKUP(B849,Maßnahmen[#All],6,FALSE),MIN(VLOOKUP(B849,Maßnahmen[#All],5,FALSE),S849*VLOOKUP(B849,Maßnahmen[#All],6,FALSE))),S849),2)</f>
        <v>0</v>
      </c>
      <c r="U849" s="137"/>
      <c r="V849" s="104"/>
      <c r="W849" s="139">
        <f>ROUNDDOWN(IF(B849&lt;&gt;"",IF(VLOOKUP(B849,Maßnahmen[#All],5,FALSE)=0,U849*VLOOKUP(B849,Maßnahmen[#All],6,FALSE),MIN(VLOOKUP(B849,Maßnahmen[#All],5,FALSE),U849*VLOOKUP(B849,Maßnahmen[#All],6,FALSE))),U849),2)</f>
        <v>0</v>
      </c>
      <c r="X849" s="182"/>
      <c r="Y849" s="175"/>
      <c r="Z849" s="20">
        <f t="shared" si="75"/>
        <v>100</v>
      </c>
      <c r="AA849">
        <f t="shared" si="73"/>
        <v>0</v>
      </c>
    </row>
    <row r="850" spans="1:27" ht="21" customHeight="1" x14ac:dyDescent="0.25">
      <c r="A850" s="101"/>
      <c r="B850" s="102"/>
      <c r="C850" s="147" t="str">
        <f>IF($B850="","",VLOOKUP($B850,Maßnahmen[],2,FALSE))</f>
        <v/>
      </c>
      <c r="D850" s="147" t="str">
        <f>IF($B850="","",VLOOKUP($B850,Maßnahmen[],3,FALSE))</f>
        <v/>
      </c>
      <c r="E850" s="147" t="str">
        <f>IF($B850="","",VLOOKUP($B850,Maßnahmen[],4,FALSE))</f>
        <v/>
      </c>
      <c r="F850" s="102"/>
      <c r="G850" s="102"/>
      <c r="H850" s="149"/>
      <c r="I850" s="103"/>
      <c r="J850" s="116" t="str">
        <f t="shared" si="71"/>
        <v/>
      </c>
      <c r="K850" s="89"/>
      <c r="L850" s="93"/>
      <c r="M850" s="90"/>
      <c r="N850" s="104"/>
      <c r="O850" s="105"/>
      <c r="P850" s="81" t="str">
        <f t="shared" si="74"/>
        <v/>
      </c>
      <c r="Q850" s="81" t="str">
        <f t="shared" si="72"/>
        <v/>
      </c>
      <c r="R850" s="95"/>
      <c r="S850" s="95"/>
      <c r="T850" s="130">
        <f>ROUNDDOWN(IF(B850&lt;&gt;"",IF(VLOOKUP(B850,Maßnahmen[#All],5,FALSE)=0,S850*VLOOKUP(B850,Maßnahmen[#All],6,FALSE),MIN(VLOOKUP(B850,Maßnahmen[#All],5,FALSE),S850*VLOOKUP(B850,Maßnahmen[#All],6,FALSE))),S850),2)</f>
        <v>0</v>
      </c>
      <c r="U850" s="137"/>
      <c r="V850" s="104"/>
      <c r="W850" s="139">
        <f>ROUNDDOWN(IF(B850&lt;&gt;"",IF(VLOOKUP(B850,Maßnahmen[#All],5,FALSE)=0,U850*VLOOKUP(B850,Maßnahmen[#All],6,FALSE),MIN(VLOOKUP(B850,Maßnahmen[#All],5,FALSE),U850*VLOOKUP(B850,Maßnahmen[#All],6,FALSE))),U850),2)</f>
        <v>0</v>
      </c>
      <c r="X850" s="182"/>
      <c r="Y850" s="175"/>
      <c r="Z850" s="20">
        <f t="shared" si="75"/>
        <v>100</v>
      </c>
      <c r="AA850">
        <f t="shared" si="73"/>
        <v>0</v>
      </c>
    </row>
    <row r="851" spans="1:27" ht="21" customHeight="1" x14ac:dyDescent="0.25">
      <c r="A851" s="101"/>
      <c r="B851" s="102"/>
      <c r="C851" s="147" t="str">
        <f>IF($B851="","",VLOOKUP($B851,Maßnahmen[],2,FALSE))</f>
        <v/>
      </c>
      <c r="D851" s="147" t="str">
        <f>IF($B851="","",VLOOKUP($B851,Maßnahmen[],3,FALSE))</f>
        <v/>
      </c>
      <c r="E851" s="147" t="str">
        <f>IF($B851="","",VLOOKUP($B851,Maßnahmen[],4,FALSE))</f>
        <v/>
      </c>
      <c r="F851" s="102"/>
      <c r="G851" s="102"/>
      <c r="H851" s="149"/>
      <c r="I851" s="103"/>
      <c r="J851" s="116" t="str">
        <f t="shared" si="71"/>
        <v/>
      </c>
      <c r="K851" s="89"/>
      <c r="L851" s="93"/>
      <c r="M851" s="90"/>
      <c r="N851" s="104"/>
      <c r="O851" s="105"/>
      <c r="P851" s="81" t="str">
        <f t="shared" si="74"/>
        <v/>
      </c>
      <c r="Q851" s="81" t="str">
        <f t="shared" si="72"/>
        <v/>
      </c>
      <c r="R851" s="95"/>
      <c r="S851" s="95"/>
      <c r="T851" s="130">
        <f>ROUNDDOWN(IF(B851&lt;&gt;"",IF(VLOOKUP(B851,Maßnahmen[#All],5,FALSE)=0,S851*VLOOKUP(B851,Maßnahmen[#All],6,FALSE),MIN(VLOOKUP(B851,Maßnahmen[#All],5,FALSE),S851*VLOOKUP(B851,Maßnahmen[#All],6,FALSE))),S851),2)</f>
        <v>0</v>
      </c>
      <c r="U851" s="137"/>
      <c r="V851" s="104"/>
      <c r="W851" s="139">
        <f>ROUNDDOWN(IF(B851&lt;&gt;"",IF(VLOOKUP(B851,Maßnahmen[#All],5,FALSE)=0,U851*VLOOKUP(B851,Maßnahmen[#All],6,FALSE),MIN(VLOOKUP(B851,Maßnahmen[#All],5,FALSE),U851*VLOOKUP(B851,Maßnahmen[#All],6,FALSE))),U851),2)</f>
        <v>0</v>
      </c>
      <c r="X851" s="182"/>
      <c r="Y851" s="175"/>
      <c r="Z851" s="20">
        <f t="shared" si="75"/>
        <v>100</v>
      </c>
      <c r="AA851">
        <f t="shared" si="73"/>
        <v>0</v>
      </c>
    </row>
    <row r="852" spans="1:27" ht="21" customHeight="1" x14ac:dyDescent="0.25">
      <c r="A852" s="101"/>
      <c r="B852" s="102"/>
      <c r="C852" s="147" t="str">
        <f>IF($B852="","",VLOOKUP($B852,Maßnahmen[],2,FALSE))</f>
        <v/>
      </c>
      <c r="D852" s="147" t="str">
        <f>IF($B852="","",VLOOKUP($B852,Maßnahmen[],3,FALSE))</f>
        <v/>
      </c>
      <c r="E852" s="147" t="str">
        <f>IF($B852="","",VLOOKUP($B852,Maßnahmen[],4,FALSE))</f>
        <v/>
      </c>
      <c r="F852" s="102"/>
      <c r="G852" s="102"/>
      <c r="H852" s="149"/>
      <c r="I852" s="103"/>
      <c r="J852" s="116" t="str">
        <f t="shared" si="71"/>
        <v/>
      </c>
      <c r="K852" s="89"/>
      <c r="L852" s="93"/>
      <c r="M852" s="90"/>
      <c r="N852" s="104"/>
      <c r="O852" s="105"/>
      <c r="P852" s="81" t="str">
        <f t="shared" si="74"/>
        <v/>
      </c>
      <c r="Q852" s="81" t="str">
        <f t="shared" si="72"/>
        <v/>
      </c>
      <c r="R852" s="95"/>
      <c r="S852" s="95"/>
      <c r="T852" s="130">
        <f>ROUNDDOWN(IF(B852&lt;&gt;"",IF(VLOOKUP(B852,Maßnahmen[#All],5,FALSE)=0,S852*VLOOKUP(B852,Maßnahmen[#All],6,FALSE),MIN(VLOOKUP(B852,Maßnahmen[#All],5,FALSE),S852*VLOOKUP(B852,Maßnahmen[#All],6,FALSE))),S852),2)</f>
        <v>0</v>
      </c>
      <c r="U852" s="137"/>
      <c r="V852" s="104"/>
      <c r="W852" s="139">
        <f>ROUNDDOWN(IF(B852&lt;&gt;"",IF(VLOOKUP(B852,Maßnahmen[#All],5,FALSE)=0,U852*VLOOKUP(B852,Maßnahmen[#All],6,FALSE),MIN(VLOOKUP(B852,Maßnahmen[#All],5,FALSE),U852*VLOOKUP(B852,Maßnahmen[#All],6,FALSE))),U852),2)</f>
        <v>0</v>
      </c>
      <c r="X852" s="182"/>
      <c r="Y852" s="175"/>
      <c r="Z852" s="20">
        <f t="shared" si="75"/>
        <v>100</v>
      </c>
      <c r="AA852">
        <f t="shared" si="73"/>
        <v>0</v>
      </c>
    </row>
    <row r="853" spans="1:27" ht="21" customHeight="1" x14ac:dyDescent="0.25">
      <c r="A853" s="101"/>
      <c r="B853" s="102"/>
      <c r="C853" s="147" t="str">
        <f>IF($B853="","",VLOOKUP($B853,Maßnahmen[],2,FALSE))</f>
        <v/>
      </c>
      <c r="D853" s="147" t="str">
        <f>IF($B853="","",VLOOKUP($B853,Maßnahmen[],3,FALSE))</f>
        <v/>
      </c>
      <c r="E853" s="147" t="str">
        <f>IF($B853="","",VLOOKUP($B853,Maßnahmen[],4,FALSE))</f>
        <v/>
      </c>
      <c r="F853" s="102"/>
      <c r="G853" s="102"/>
      <c r="H853" s="149"/>
      <c r="I853" s="103"/>
      <c r="J853" s="116" t="str">
        <f t="shared" si="71"/>
        <v/>
      </c>
      <c r="K853" s="89"/>
      <c r="L853" s="93"/>
      <c r="M853" s="90"/>
      <c r="N853" s="104"/>
      <c r="O853" s="105"/>
      <c r="P853" s="81" t="str">
        <f t="shared" si="74"/>
        <v/>
      </c>
      <c r="Q853" s="81" t="str">
        <f t="shared" si="72"/>
        <v/>
      </c>
      <c r="R853" s="95"/>
      <c r="S853" s="95"/>
      <c r="T853" s="130">
        <f>ROUNDDOWN(IF(B853&lt;&gt;"",IF(VLOOKUP(B853,Maßnahmen[#All],5,FALSE)=0,S853*VLOOKUP(B853,Maßnahmen[#All],6,FALSE),MIN(VLOOKUP(B853,Maßnahmen[#All],5,FALSE),S853*VLOOKUP(B853,Maßnahmen[#All],6,FALSE))),S853),2)</f>
        <v>0</v>
      </c>
      <c r="U853" s="137"/>
      <c r="V853" s="104"/>
      <c r="W853" s="139">
        <f>ROUNDDOWN(IF(B853&lt;&gt;"",IF(VLOOKUP(B853,Maßnahmen[#All],5,FALSE)=0,U853*VLOOKUP(B853,Maßnahmen[#All],6,FALSE),MIN(VLOOKUP(B853,Maßnahmen[#All],5,FALSE),U853*VLOOKUP(B853,Maßnahmen[#All],6,FALSE))),U853),2)</f>
        <v>0</v>
      </c>
      <c r="X853" s="182"/>
      <c r="Y853" s="175"/>
      <c r="Z853" s="20">
        <f t="shared" si="75"/>
        <v>100</v>
      </c>
      <c r="AA853">
        <f t="shared" si="73"/>
        <v>0</v>
      </c>
    </row>
    <row r="854" spans="1:27" ht="21" customHeight="1" x14ac:dyDescent="0.25">
      <c r="A854" s="101"/>
      <c r="B854" s="102"/>
      <c r="C854" s="147" t="str">
        <f>IF($B854="","",VLOOKUP($B854,Maßnahmen[],2,FALSE))</f>
        <v/>
      </c>
      <c r="D854" s="147" t="str">
        <f>IF($B854="","",VLOOKUP($B854,Maßnahmen[],3,FALSE))</f>
        <v/>
      </c>
      <c r="E854" s="147" t="str">
        <f>IF($B854="","",VLOOKUP($B854,Maßnahmen[],4,FALSE))</f>
        <v/>
      </c>
      <c r="F854" s="102"/>
      <c r="G854" s="102"/>
      <c r="H854" s="149"/>
      <c r="I854" s="103"/>
      <c r="J854" s="116" t="str">
        <f t="shared" si="71"/>
        <v/>
      </c>
      <c r="K854" s="89"/>
      <c r="L854" s="93"/>
      <c r="M854" s="90"/>
      <c r="N854" s="104"/>
      <c r="O854" s="105"/>
      <c r="P854" s="81" t="str">
        <f t="shared" si="74"/>
        <v/>
      </c>
      <c r="Q854" s="81" t="str">
        <f t="shared" si="72"/>
        <v/>
      </c>
      <c r="R854" s="95"/>
      <c r="S854" s="95"/>
      <c r="T854" s="130">
        <f>ROUNDDOWN(IF(B854&lt;&gt;"",IF(VLOOKUP(B854,Maßnahmen[#All],5,FALSE)=0,S854*VLOOKUP(B854,Maßnahmen[#All],6,FALSE),MIN(VLOOKUP(B854,Maßnahmen[#All],5,FALSE),S854*VLOOKUP(B854,Maßnahmen[#All],6,FALSE))),S854),2)</f>
        <v>0</v>
      </c>
      <c r="U854" s="137"/>
      <c r="V854" s="104"/>
      <c r="W854" s="139">
        <f>ROUNDDOWN(IF(B854&lt;&gt;"",IF(VLOOKUP(B854,Maßnahmen[#All],5,FALSE)=0,U854*VLOOKUP(B854,Maßnahmen[#All],6,FALSE),MIN(VLOOKUP(B854,Maßnahmen[#All],5,FALSE),U854*VLOOKUP(B854,Maßnahmen[#All],6,FALSE))),U854),2)</f>
        <v>0</v>
      </c>
      <c r="X854" s="182"/>
      <c r="Y854" s="175"/>
      <c r="Z854" s="20">
        <f t="shared" si="75"/>
        <v>100</v>
      </c>
      <c r="AA854">
        <f t="shared" si="73"/>
        <v>0</v>
      </c>
    </row>
    <row r="855" spans="1:27" ht="21" customHeight="1" x14ac:dyDescent="0.25">
      <c r="A855" s="101"/>
      <c r="B855" s="102"/>
      <c r="C855" s="147" t="str">
        <f>IF($B855="","",VLOOKUP($B855,Maßnahmen[],2,FALSE))</f>
        <v/>
      </c>
      <c r="D855" s="147" t="str">
        <f>IF($B855="","",VLOOKUP($B855,Maßnahmen[],3,FALSE))</f>
        <v/>
      </c>
      <c r="E855" s="147" t="str">
        <f>IF($B855="","",VLOOKUP($B855,Maßnahmen[],4,FALSE))</f>
        <v/>
      </c>
      <c r="F855" s="102"/>
      <c r="G855" s="102"/>
      <c r="H855" s="149"/>
      <c r="I855" s="103"/>
      <c r="J855" s="116" t="str">
        <f t="shared" si="71"/>
        <v/>
      </c>
      <c r="K855" s="89"/>
      <c r="L855" s="93"/>
      <c r="M855" s="90"/>
      <c r="N855" s="104"/>
      <c r="O855" s="105"/>
      <c r="P855" s="81" t="str">
        <f t="shared" si="74"/>
        <v/>
      </c>
      <c r="Q855" s="81" t="str">
        <f t="shared" si="72"/>
        <v/>
      </c>
      <c r="R855" s="95"/>
      <c r="S855" s="95"/>
      <c r="T855" s="130">
        <f>ROUNDDOWN(IF(B855&lt;&gt;"",IF(VLOOKUP(B855,Maßnahmen[#All],5,FALSE)=0,S855*VLOOKUP(B855,Maßnahmen[#All],6,FALSE),MIN(VLOOKUP(B855,Maßnahmen[#All],5,FALSE),S855*VLOOKUP(B855,Maßnahmen[#All],6,FALSE))),S855),2)</f>
        <v>0</v>
      </c>
      <c r="U855" s="137"/>
      <c r="V855" s="104"/>
      <c r="W855" s="139">
        <f>ROUNDDOWN(IF(B855&lt;&gt;"",IF(VLOOKUP(B855,Maßnahmen[#All],5,FALSE)=0,U855*VLOOKUP(B855,Maßnahmen[#All],6,FALSE),MIN(VLOOKUP(B855,Maßnahmen[#All],5,FALSE),U855*VLOOKUP(B855,Maßnahmen[#All],6,FALSE))),U855),2)</f>
        <v>0</v>
      </c>
      <c r="X855" s="182"/>
      <c r="Y855" s="175"/>
      <c r="Z855" s="20">
        <f t="shared" si="75"/>
        <v>100</v>
      </c>
      <c r="AA855">
        <f t="shared" si="73"/>
        <v>0</v>
      </c>
    </row>
    <row r="856" spans="1:27" ht="21" customHeight="1" x14ac:dyDescent="0.25">
      <c r="A856" s="101"/>
      <c r="B856" s="102"/>
      <c r="C856" s="147" t="str">
        <f>IF($B856="","",VLOOKUP($B856,Maßnahmen[],2,FALSE))</f>
        <v/>
      </c>
      <c r="D856" s="147" t="str">
        <f>IF($B856="","",VLOOKUP($B856,Maßnahmen[],3,FALSE))</f>
        <v/>
      </c>
      <c r="E856" s="147" t="str">
        <f>IF($B856="","",VLOOKUP($B856,Maßnahmen[],4,FALSE))</f>
        <v/>
      </c>
      <c r="F856" s="102"/>
      <c r="G856" s="102"/>
      <c r="H856" s="149"/>
      <c r="I856" s="103"/>
      <c r="J856" s="116" t="str">
        <f t="shared" si="71"/>
        <v/>
      </c>
      <c r="K856" s="89"/>
      <c r="L856" s="93"/>
      <c r="M856" s="90"/>
      <c r="N856" s="104"/>
      <c r="O856" s="105"/>
      <c r="P856" s="81" t="str">
        <f t="shared" si="74"/>
        <v/>
      </c>
      <c r="Q856" s="81" t="str">
        <f t="shared" si="72"/>
        <v/>
      </c>
      <c r="R856" s="95"/>
      <c r="S856" s="95"/>
      <c r="T856" s="130">
        <f>ROUNDDOWN(IF(B856&lt;&gt;"",IF(VLOOKUP(B856,Maßnahmen[#All],5,FALSE)=0,S856*VLOOKUP(B856,Maßnahmen[#All],6,FALSE),MIN(VLOOKUP(B856,Maßnahmen[#All],5,FALSE),S856*VLOOKUP(B856,Maßnahmen[#All],6,FALSE))),S856),2)</f>
        <v>0</v>
      </c>
      <c r="U856" s="137"/>
      <c r="V856" s="104"/>
      <c r="W856" s="139">
        <f>ROUNDDOWN(IF(B856&lt;&gt;"",IF(VLOOKUP(B856,Maßnahmen[#All],5,FALSE)=0,U856*VLOOKUP(B856,Maßnahmen[#All],6,FALSE),MIN(VLOOKUP(B856,Maßnahmen[#All],5,FALSE),U856*VLOOKUP(B856,Maßnahmen[#All],6,FALSE))),U856),2)</f>
        <v>0</v>
      </c>
      <c r="X856" s="182"/>
      <c r="Y856" s="175"/>
      <c r="Z856" s="20">
        <f t="shared" si="75"/>
        <v>100</v>
      </c>
      <c r="AA856">
        <f t="shared" si="73"/>
        <v>0</v>
      </c>
    </row>
    <row r="857" spans="1:27" ht="21" customHeight="1" x14ac:dyDescent="0.25">
      <c r="A857" s="101"/>
      <c r="B857" s="102"/>
      <c r="C857" s="147" t="str">
        <f>IF($B857="","",VLOOKUP($B857,Maßnahmen[],2,FALSE))</f>
        <v/>
      </c>
      <c r="D857" s="147" t="str">
        <f>IF($B857="","",VLOOKUP($B857,Maßnahmen[],3,FALSE))</f>
        <v/>
      </c>
      <c r="E857" s="147" t="str">
        <f>IF($B857="","",VLOOKUP($B857,Maßnahmen[],4,FALSE))</f>
        <v/>
      </c>
      <c r="F857" s="102"/>
      <c r="G857" s="102"/>
      <c r="H857" s="149"/>
      <c r="I857" s="103"/>
      <c r="J857" s="116" t="str">
        <f t="shared" si="71"/>
        <v/>
      </c>
      <c r="K857" s="89"/>
      <c r="L857" s="93"/>
      <c r="M857" s="90"/>
      <c r="N857" s="104"/>
      <c r="O857" s="105"/>
      <c r="P857" s="81" t="str">
        <f t="shared" si="74"/>
        <v/>
      </c>
      <c r="Q857" s="81" t="str">
        <f t="shared" si="72"/>
        <v/>
      </c>
      <c r="R857" s="95"/>
      <c r="S857" s="95"/>
      <c r="T857" s="130">
        <f>ROUNDDOWN(IF(B857&lt;&gt;"",IF(VLOOKUP(B857,Maßnahmen[#All],5,FALSE)=0,S857*VLOOKUP(B857,Maßnahmen[#All],6,FALSE),MIN(VLOOKUP(B857,Maßnahmen[#All],5,FALSE),S857*VLOOKUP(B857,Maßnahmen[#All],6,FALSE))),S857),2)</f>
        <v>0</v>
      </c>
      <c r="U857" s="137"/>
      <c r="V857" s="104"/>
      <c r="W857" s="139">
        <f>ROUNDDOWN(IF(B857&lt;&gt;"",IF(VLOOKUP(B857,Maßnahmen[#All],5,FALSE)=0,U857*VLOOKUP(B857,Maßnahmen[#All],6,FALSE),MIN(VLOOKUP(B857,Maßnahmen[#All],5,FALSE),U857*VLOOKUP(B857,Maßnahmen[#All],6,FALSE))),U857),2)</f>
        <v>0</v>
      </c>
      <c r="X857" s="182"/>
      <c r="Y857" s="175"/>
      <c r="Z857" s="20">
        <f t="shared" si="75"/>
        <v>100</v>
      </c>
      <c r="AA857">
        <f t="shared" si="73"/>
        <v>0</v>
      </c>
    </row>
    <row r="858" spans="1:27" ht="21" customHeight="1" x14ac:dyDescent="0.25">
      <c r="A858" s="101"/>
      <c r="B858" s="102"/>
      <c r="C858" s="147" t="str">
        <f>IF($B858="","",VLOOKUP($B858,Maßnahmen[],2,FALSE))</f>
        <v/>
      </c>
      <c r="D858" s="147" t="str">
        <f>IF($B858="","",VLOOKUP($B858,Maßnahmen[],3,FALSE))</f>
        <v/>
      </c>
      <c r="E858" s="147" t="str">
        <f>IF($B858="","",VLOOKUP($B858,Maßnahmen[],4,FALSE))</f>
        <v/>
      </c>
      <c r="F858" s="102"/>
      <c r="G858" s="102"/>
      <c r="H858" s="149"/>
      <c r="I858" s="103"/>
      <c r="J858" s="116" t="str">
        <f t="shared" si="71"/>
        <v/>
      </c>
      <c r="K858" s="89"/>
      <c r="L858" s="93"/>
      <c r="M858" s="90"/>
      <c r="N858" s="104"/>
      <c r="O858" s="105"/>
      <c r="P858" s="81" t="str">
        <f t="shared" si="74"/>
        <v/>
      </c>
      <c r="Q858" s="81" t="str">
        <f t="shared" si="72"/>
        <v/>
      </c>
      <c r="R858" s="95"/>
      <c r="S858" s="95"/>
      <c r="T858" s="130">
        <f>ROUNDDOWN(IF(B858&lt;&gt;"",IF(VLOOKUP(B858,Maßnahmen[#All],5,FALSE)=0,S858*VLOOKUP(B858,Maßnahmen[#All],6,FALSE),MIN(VLOOKUP(B858,Maßnahmen[#All],5,FALSE),S858*VLOOKUP(B858,Maßnahmen[#All],6,FALSE))),S858),2)</f>
        <v>0</v>
      </c>
      <c r="U858" s="137"/>
      <c r="V858" s="104"/>
      <c r="W858" s="139">
        <f>ROUNDDOWN(IF(B858&lt;&gt;"",IF(VLOOKUP(B858,Maßnahmen[#All],5,FALSE)=0,U858*VLOOKUP(B858,Maßnahmen[#All],6,FALSE),MIN(VLOOKUP(B858,Maßnahmen[#All],5,FALSE),U858*VLOOKUP(B858,Maßnahmen[#All],6,FALSE))),U858),2)</f>
        <v>0</v>
      </c>
      <c r="X858" s="182"/>
      <c r="Y858" s="175"/>
      <c r="Z858" s="20">
        <f t="shared" si="75"/>
        <v>100</v>
      </c>
      <c r="AA858">
        <f t="shared" si="73"/>
        <v>0</v>
      </c>
    </row>
    <row r="859" spans="1:27" ht="21" customHeight="1" x14ac:dyDescent="0.25">
      <c r="A859" s="101"/>
      <c r="B859" s="102"/>
      <c r="C859" s="147" t="str">
        <f>IF($B859="","",VLOOKUP($B859,Maßnahmen[],2,FALSE))</f>
        <v/>
      </c>
      <c r="D859" s="147" t="str">
        <f>IF($B859="","",VLOOKUP($B859,Maßnahmen[],3,FALSE))</f>
        <v/>
      </c>
      <c r="E859" s="147" t="str">
        <f>IF($B859="","",VLOOKUP($B859,Maßnahmen[],4,FALSE))</f>
        <v/>
      </c>
      <c r="F859" s="102"/>
      <c r="G859" s="102"/>
      <c r="H859" s="149"/>
      <c r="I859" s="103"/>
      <c r="J859" s="116" t="str">
        <f t="shared" si="71"/>
        <v/>
      </c>
      <c r="K859" s="89"/>
      <c r="L859" s="93"/>
      <c r="M859" s="90"/>
      <c r="N859" s="104"/>
      <c r="O859" s="105"/>
      <c r="P859" s="81" t="str">
        <f t="shared" si="74"/>
        <v/>
      </c>
      <c r="Q859" s="81" t="str">
        <f t="shared" si="72"/>
        <v/>
      </c>
      <c r="R859" s="95"/>
      <c r="S859" s="95"/>
      <c r="T859" s="130">
        <f>ROUNDDOWN(IF(B859&lt;&gt;"",IF(VLOOKUP(B859,Maßnahmen[#All],5,FALSE)=0,S859*VLOOKUP(B859,Maßnahmen[#All],6,FALSE),MIN(VLOOKUP(B859,Maßnahmen[#All],5,FALSE),S859*VLOOKUP(B859,Maßnahmen[#All],6,FALSE))),S859),2)</f>
        <v>0</v>
      </c>
      <c r="U859" s="137"/>
      <c r="V859" s="104"/>
      <c r="W859" s="139">
        <f>ROUNDDOWN(IF(B859&lt;&gt;"",IF(VLOOKUP(B859,Maßnahmen[#All],5,FALSE)=0,U859*VLOOKUP(B859,Maßnahmen[#All],6,FALSE),MIN(VLOOKUP(B859,Maßnahmen[#All],5,FALSE),U859*VLOOKUP(B859,Maßnahmen[#All],6,FALSE))),U859),2)</f>
        <v>0</v>
      </c>
      <c r="X859" s="182"/>
      <c r="Y859" s="175"/>
      <c r="Z859" s="20">
        <f t="shared" si="75"/>
        <v>100</v>
      </c>
      <c r="AA859">
        <f t="shared" si="73"/>
        <v>0</v>
      </c>
    </row>
    <row r="860" spans="1:27" ht="21" customHeight="1" x14ac:dyDescent="0.25">
      <c r="A860" s="101"/>
      <c r="B860" s="102"/>
      <c r="C860" s="147" t="str">
        <f>IF($B860="","",VLOOKUP($B860,Maßnahmen[],2,FALSE))</f>
        <v/>
      </c>
      <c r="D860" s="147" t="str">
        <f>IF($B860="","",VLOOKUP($B860,Maßnahmen[],3,FALSE))</f>
        <v/>
      </c>
      <c r="E860" s="147" t="str">
        <f>IF($B860="","",VLOOKUP($B860,Maßnahmen[],4,FALSE))</f>
        <v/>
      </c>
      <c r="F860" s="102"/>
      <c r="G860" s="102"/>
      <c r="H860" s="149"/>
      <c r="I860" s="103"/>
      <c r="J860" s="116" t="str">
        <f t="shared" si="71"/>
        <v/>
      </c>
      <c r="K860" s="89"/>
      <c r="L860" s="93"/>
      <c r="M860" s="90"/>
      <c r="N860" s="104"/>
      <c r="O860" s="105"/>
      <c r="P860" s="81" t="str">
        <f t="shared" si="74"/>
        <v/>
      </c>
      <c r="Q860" s="81" t="str">
        <f t="shared" si="72"/>
        <v/>
      </c>
      <c r="R860" s="95"/>
      <c r="S860" s="95"/>
      <c r="T860" s="130">
        <f>ROUNDDOWN(IF(B860&lt;&gt;"",IF(VLOOKUP(B860,Maßnahmen[#All],5,FALSE)=0,S860*VLOOKUP(B860,Maßnahmen[#All],6,FALSE),MIN(VLOOKUP(B860,Maßnahmen[#All],5,FALSE),S860*VLOOKUP(B860,Maßnahmen[#All],6,FALSE))),S860),2)</f>
        <v>0</v>
      </c>
      <c r="U860" s="137"/>
      <c r="V860" s="104"/>
      <c r="W860" s="139">
        <f>ROUNDDOWN(IF(B860&lt;&gt;"",IF(VLOOKUP(B860,Maßnahmen[#All],5,FALSE)=0,U860*VLOOKUP(B860,Maßnahmen[#All],6,FALSE),MIN(VLOOKUP(B860,Maßnahmen[#All],5,FALSE),U860*VLOOKUP(B860,Maßnahmen[#All],6,FALSE))),U860),2)</f>
        <v>0</v>
      </c>
      <c r="X860" s="182"/>
      <c r="Y860" s="175"/>
      <c r="Z860" s="20">
        <f t="shared" si="75"/>
        <v>100</v>
      </c>
      <c r="AA860">
        <f t="shared" si="73"/>
        <v>0</v>
      </c>
    </row>
    <row r="861" spans="1:27" ht="21" customHeight="1" x14ac:dyDescent="0.25">
      <c r="A861" s="101"/>
      <c r="B861" s="102"/>
      <c r="C861" s="147" t="str">
        <f>IF($B861="","",VLOOKUP($B861,Maßnahmen[],2,FALSE))</f>
        <v/>
      </c>
      <c r="D861" s="147" t="str">
        <f>IF($B861="","",VLOOKUP($B861,Maßnahmen[],3,FALSE))</f>
        <v/>
      </c>
      <c r="E861" s="147" t="str">
        <f>IF($B861="","",VLOOKUP($B861,Maßnahmen[],4,FALSE))</f>
        <v/>
      </c>
      <c r="F861" s="102"/>
      <c r="G861" s="102"/>
      <c r="H861" s="149"/>
      <c r="I861" s="103"/>
      <c r="J861" s="116" t="str">
        <f t="shared" si="71"/>
        <v/>
      </c>
      <c r="K861" s="89"/>
      <c r="L861" s="93"/>
      <c r="M861" s="90"/>
      <c r="N861" s="104"/>
      <c r="O861" s="105"/>
      <c r="P861" s="81" t="str">
        <f t="shared" si="74"/>
        <v/>
      </c>
      <c r="Q861" s="81" t="str">
        <f t="shared" si="72"/>
        <v/>
      </c>
      <c r="R861" s="95"/>
      <c r="S861" s="95"/>
      <c r="T861" s="130">
        <f>ROUNDDOWN(IF(B861&lt;&gt;"",IF(VLOOKUP(B861,Maßnahmen[#All],5,FALSE)=0,S861*VLOOKUP(B861,Maßnahmen[#All],6,FALSE),MIN(VLOOKUP(B861,Maßnahmen[#All],5,FALSE),S861*VLOOKUP(B861,Maßnahmen[#All],6,FALSE))),S861),2)</f>
        <v>0</v>
      </c>
      <c r="U861" s="137"/>
      <c r="V861" s="104"/>
      <c r="W861" s="139">
        <f>ROUNDDOWN(IF(B861&lt;&gt;"",IF(VLOOKUP(B861,Maßnahmen[#All],5,FALSE)=0,U861*VLOOKUP(B861,Maßnahmen[#All],6,FALSE),MIN(VLOOKUP(B861,Maßnahmen[#All],5,FALSE),U861*VLOOKUP(B861,Maßnahmen[#All],6,FALSE))),U861),2)</f>
        <v>0</v>
      </c>
      <c r="X861" s="182"/>
      <c r="Y861" s="175"/>
      <c r="Z861" s="20">
        <f t="shared" si="75"/>
        <v>100</v>
      </c>
      <c r="AA861">
        <f t="shared" si="73"/>
        <v>0</v>
      </c>
    </row>
    <row r="862" spans="1:27" ht="21" customHeight="1" x14ac:dyDescent="0.25">
      <c r="A862" s="101"/>
      <c r="B862" s="102"/>
      <c r="C862" s="147" t="str">
        <f>IF($B862="","",VLOOKUP($B862,Maßnahmen[],2,FALSE))</f>
        <v/>
      </c>
      <c r="D862" s="147" t="str">
        <f>IF($B862="","",VLOOKUP($B862,Maßnahmen[],3,FALSE))</f>
        <v/>
      </c>
      <c r="E862" s="147" t="str">
        <f>IF($B862="","",VLOOKUP($B862,Maßnahmen[],4,FALSE))</f>
        <v/>
      </c>
      <c r="F862" s="102"/>
      <c r="G862" s="102"/>
      <c r="H862" s="149"/>
      <c r="I862" s="103"/>
      <c r="J862" s="116" t="str">
        <f t="shared" si="71"/>
        <v/>
      </c>
      <c r="K862" s="89"/>
      <c r="L862" s="93"/>
      <c r="M862" s="90"/>
      <c r="N862" s="104"/>
      <c r="O862" s="105"/>
      <c r="P862" s="81" t="str">
        <f t="shared" si="74"/>
        <v/>
      </c>
      <c r="Q862" s="81" t="str">
        <f t="shared" si="72"/>
        <v/>
      </c>
      <c r="R862" s="95"/>
      <c r="S862" s="95"/>
      <c r="T862" s="130">
        <f>ROUNDDOWN(IF(B862&lt;&gt;"",IF(VLOOKUP(B862,Maßnahmen[#All],5,FALSE)=0,S862*VLOOKUP(B862,Maßnahmen[#All],6,FALSE),MIN(VLOOKUP(B862,Maßnahmen[#All],5,FALSE),S862*VLOOKUP(B862,Maßnahmen[#All],6,FALSE))),S862),2)</f>
        <v>0</v>
      </c>
      <c r="U862" s="137"/>
      <c r="V862" s="104"/>
      <c r="W862" s="139">
        <f>ROUNDDOWN(IF(B862&lt;&gt;"",IF(VLOOKUP(B862,Maßnahmen[#All],5,FALSE)=0,U862*VLOOKUP(B862,Maßnahmen[#All],6,FALSE),MIN(VLOOKUP(B862,Maßnahmen[#All],5,FALSE),U862*VLOOKUP(B862,Maßnahmen[#All],6,FALSE))),U862),2)</f>
        <v>0</v>
      </c>
      <c r="X862" s="182"/>
      <c r="Y862" s="175"/>
      <c r="Z862" s="20">
        <f t="shared" si="75"/>
        <v>100</v>
      </c>
      <c r="AA862">
        <f t="shared" si="73"/>
        <v>0</v>
      </c>
    </row>
    <row r="863" spans="1:27" ht="21" customHeight="1" x14ac:dyDescent="0.25">
      <c r="A863" s="101"/>
      <c r="B863" s="102"/>
      <c r="C863" s="147" t="str">
        <f>IF($B863="","",VLOOKUP($B863,Maßnahmen[],2,FALSE))</f>
        <v/>
      </c>
      <c r="D863" s="147" t="str">
        <f>IF($B863="","",VLOOKUP($B863,Maßnahmen[],3,FALSE))</f>
        <v/>
      </c>
      <c r="E863" s="147" t="str">
        <f>IF($B863="","",VLOOKUP($B863,Maßnahmen[],4,FALSE))</f>
        <v/>
      </c>
      <c r="F863" s="102"/>
      <c r="G863" s="102"/>
      <c r="H863" s="149"/>
      <c r="I863" s="103"/>
      <c r="J863" s="116" t="str">
        <f t="shared" si="71"/>
        <v/>
      </c>
      <c r="K863" s="89"/>
      <c r="L863" s="93"/>
      <c r="M863" s="90"/>
      <c r="N863" s="104"/>
      <c r="O863" s="105"/>
      <c r="P863" s="81" t="str">
        <f t="shared" si="74"/>
        <v/>
      </c>
      <c r="Q863" s="81" t="str">
        <f t="shared" si="72"/>
        <v/>
      </c>
      <c r="R863" s="95"/>
      <c r="S863" s="95"/>
      <c r="T863" s="130">
        <f>ROUNDDOWN(IF(B863&lt;&gt;"",IF(VLOOKUP(B863,Maßnahmen[#All],5,FALSE)=0,S863*VLOOKUP(B863,Maßnahmen[#All],6,FALSE),MIN(VLOOKUP(B863,Maßnahmen[#All],5,FALSE),S863*VLOOKUP(B863,Maßnahmen[#All],6,FALSE))),S863),2)</f>
        <v>0</v>
      </c>
      <c r="U863" s="137"/>
      <c r="V863" s="104"/>
      <c r="W863" s="139">
        <f>ROUNDDOWN(IF(B863&lt;&gt;"",IF(VLOOKUP(B863,Maßnahmen[#All],5,FALSE)=0,U863*VLOOKUP(B863,Maßnahmen[#All],6,FALSE),MIN(VLOOKUP(B863,Maßnahmen[#All],5,FALSE),U863*VLOOKUP(B863,Maßnahmen[#All],6,FALSE))),U863),2)</f>
        <v>0</v>
      </c>
      <c r="X863" s="182"/>
      <c r="Y863" s="175"/>
      <c r="Z863" s="20">
        <f t="shared" si="75"/>
        <v>100</v>
      </c>
      <c r="AA863">
        <f t="shared" si="73"/>
        <v>0</v>
      </c>
    </row>
    <row r="864" spans="1:27" ht="21" customHeight="1" x14ac:dyDescent="0.25">
      <c r="A864" s="101"/>
      <c r="B864" s="102"/>
      <c r="C864" s="147" t="str">
        <f>IF($B864="","",VLOOKUP($B864,Maßnahmen[],2,FALSE))</f>
        <v/>
      </c>
      <c r="D864" s="147" t="str">
        <f>IF($B864="","",VLOOKUP($B864,Maßnahmen[],3,FALSE))</f>
        <v/>
      </c>
      <c r="E864" s="147" t="str">
        <f>IF($B864="","",VLOOKUP($B864,Maßnahmen[],4,FALSE))</f>
        <v/>
      </c>
      <c r="F864" s="102"/>
      <c r="G864" s="102"/>
      <c r="H864" s="149"/>
      <c r="I864" s="103"/>
      <c r="J864" s="116" t="str">
        <f t="shared" si="71"/>
        <v/>
      </c>
      <c r="K864" s="89"/>
      <c r="L864" s="93"/>
      <c r="M864" s="90"/>
      <c r="N864" s="104"/>
      <c r="O864" s="105"/>
      <c r="P864" s="81" t="str">
        <f t="shared" si="74"/>
        <v/>
      </c>
      <c r="Q864" s="81" t="str">
        <f t="shared" si="72"/>
        <v/>
      </c>
      <c r="R864" s="95"/>
      <c r="S864" s="95"/>
      <c r="T864" s="130">
        <f>ROUNDDOWN(IF(B864&lt;&gt;"",IF(VLOOKUP(B864,Maßnahmen[#All],5,FALSE)=0,S864*VLOOKUP(B864,Maßnahmen[#All],6,FALSE),MIN(VLOOKUP(B864,Maßnahmen[#All],5,FALSE),S864*VLOOKUP(B864,Maßnahmen[#All],6,FALSE))),S864),2)</f>
        <v>0</v>
      </c>
      <c r="U864" s="137"/>
      <c r="V864" s="104"/>
      <c r="W864" s="139">
        <f>ROUNDDOWN(IF(B864&lt;&gt;"",IF(VLOOKUP(B864,Maßnahmen[#All],5,FALSE)=0,U864*VLOOKUP(B864,Maßnahmen[#All],6,FALSE),MIN(VLOOKUP(B864,Maßnahmen[#All],5,FALSE),U864*VLOOKUP(B864,Maßnahmen[#All],6,FALSE))),U864),2)</f>
        <v>0</v>
      </c>
      <c r="X864" s="182"/>
      <c r="Y864" s="175"/>
      <c r="Z864" s="20">
        <f t="shared" si="75"/>
        <v>100</v>
      </c>
      <c r="AA864">
        <f t="shared" si="73"/>
        <v>0</v>
      </c>
    </row>
    <row r="865" spans="1:27" ht="21" customHeight="1" x14ac:dyDescent="0.25">
      <c r="A865" s="101"/>
      <c r="B865" s="102"/>
      <c r="C865" s="147" t="str">
        <f>IF($B865="","",VLOOKUP($B865,Maßnahmen[],2,FALSE))</f>
        <v/>
      </c>
      <c r="D865" s="147" t="str">
        <f>IF($B865="","",VLOOKUP($B865,Maßnahmen[],3,FALSE))</f>
        <v/>
      </c>
      <c r="E865" s="147" t="str">
        <f>IF($B865="","",VLOOKUP($B865,Maßnahmen[],4,FALSE))</f>
        <v/>
      </c>
      <c r="F865" s="102"/>
      <c r="G865" s="102"/>
      <c r="H865" s="149"/>
      <c r="I865" s="103"/>
      <c r="J865" s="116" t="str">
        <f t="shared" si="71"/>
        <v/>
      </c>
      <c r="K865" s="89"/>
      <c r="L865" s="93"/>
      <c r="M865" s="90"/>
      <c r="N865" s="104"/>
      <c r="O865" s="105"/>
      <c r="P865" s="81" t="str">
        <f t="shared" si="74"/>
        <v/>
      </c>
      <c r="Q865" s="81" t="str">
        <f t="shared" si="72"/>
        <v/>
      </c>
      <c r="R865" s="95"/>
      <c r="S865" s="95"/>
      <c r="T865" s="130">
        <f>ROUNDDOWN(IF(B865&lt;&gt;"",IF(VLOOKUP(B865,Maßnahmen[#All],5,FALSE)=0,S865*VLOOKUP(B865,Maßnahmen[#All],6,FALSE),MIN(VLOOKUP(B865,Maßnahmen[#All],5,FALSE),S865*VLOOKUP(B865,Maßnahmen[#All],6,FALSE))),S865),2)</f>
        <v>0</v>
      </c>
      <c r="U865" s="137"/>
      <c r="V865" s="104"/>
      <c r="W865" s="139">
        <f>ROUNDDOWN(IF(B865&lt;&gt;"",IF(VLOOKUP(B865,Maßnahmen[#All],5,FALSE)=0,U865*VLOOKUP(B865,Maßnahmen[#All],6,FALSE),MIN(VLOOKUP(B865,Maßnahmen[#All],5,FALSE),U865*VLOOKUP(B865,Maßnahmen[#All],6,FALSE))),U865),2)</f>
        <v>0</v>
      </c>
      <c r="X865" s="182"/>
      <c r="Y865" s="175"/>
      <c r="Z865" s="20">
        <f t="shared" si="75"/>
        <v>100</v>
      </c>
      <c r="AA865">
        <f t="shared" si="73"/>
        <v>0</v>
      </c>
    </row>
    <row r="866" spans="1:27" ht="21" customHeight="1" x14ac:dyDescent="0.25">
      <c r="A866" s="101"/>
      <c r="B866" s="102"/>
      <c r="C866" s="147" t="str">
        <f>IF($B866="","",VLOOKUP($B866,Maßnahmen[],2,FALSE))</f>
        <v/>
      </c>
      <c r="D866" s="147" t="str">
        <f>IF($B866="","",VLOOKUP($B866,Maßnahmen[],3,FALSE))</f>
        <v/>
      </c>
      <c r="E866" s="147" t="str">
        <f>IF($B866="","",VLOOKUP($B866,Maßnahmen[],4,FALSE))</f>
        <v/>
      </c>
      <c r="F866" s="102"/>
      <c r="G866" s="102"/>
      <c r="H866" s="149"/>
      <c r="I866" s="103"/>
      <c r="J866" s="116" t="str">
        <f t="shared" si="71"/>
        <v/>
      </c>
      <c r="K866" s="89"/>
      <c r="L866" s="93"/>
      <c r="M866" s="90"/>
      <c r="N866" s="104"/>
      <c r="O866" s="105"/>
      <c r="P866" s="81" t="str">
        <f t="shared" si="74"/>
        <v/>
      </c>
      <c r="Q866" s="81" t="str">
        <f t="shared" si="72"/>
        <v/>
      </c>
      <c r="R866" s="95"/>
      <c r="S866" s="95"/>
      <c r="T866" s="130">
        <f>ROUNDDOWN(IF(B866&lt;&gt;"",IF(VLOOKUP(B866,Maßnahmen[#All],5,FALSE)=0,S866*VLOOKUP(B866,Maßnahmen[#All],6,FALSE),MIN(VLOOKUP(B866,Maßnahmen[#All],5,FALSE),S866*VLOOKUP(B866,Maßnahmen[#All],6,FALSE))),S866),2)</f>
        <v>0</v>
      </c>
      <c r="U866" s="137"/>
      <c r="V866" s="104"/>
      <c r="W866" s="139">
        <f>ROUNDDOWN(IF(B866&lt;&gt;"",IF(VLOOKUP(B866,Maßnahmen[#All],5,FALSE)=0,U866*VLOOKUP(B866,Maßnahmen[#All],6,FALSE),MIN(VLOOKUP(B866,Maßnahmen[#All],5,FALSE),U866*VLOOKUP(B866,Maßnahmen[#All],6,FALSE))),U866),2)</f>
        <v>0</v>
      </c>
      <c r="X866" s="182"/>
      <c r="Y866" s="175"/>
      <c r="Z866" s="20">
        <f t="shared" si="75"/>
        <v>100</v>
      </c>
      <c r="AA866">
        <f t="shared" si="73"/>
        <v>0</v>
      </c>
    </row>
    <row r="867" spans="1:27" ht="21" customHeight="1" x14ac:dyDescent="0.25">
      <c r="A867" s="101"/>
      <c r="B867" s="102"/>
      <c r="C867" s="147" t="str">
        <f>IF($B867="","",VLOOKUP($B867,Maßnahmen[],2,FALSE))</f>
        <v/>
      </c>
      <c r="D867" s="147" t="str">
        <f>IF($B867="","",VLOOKUP($B867,Maßnahmen[],3,FALSE))</f>
        <v/>
      </c>
      <c r="E867" s="147" t="str">
        <f>IF($B867="","",VLOOKUP($B867,Maßnahmen[],4,FALSE))</f>
        <v/>
      </c>
      <c r="F867" s="102"/>
      <c r="G867" s="102"/>
      <c r="H867" s="149"/>
      <c r="I867" s="103"/>
      <c r="J867" s="116" t="str">
        <f t="shared" si="71"/>
        <v/>
      </c>
      <c r="K867" s="89"/>
      <c r="L867" s="93"/>
      <c r="M867" s="90"/>
      <c r="N867" s="104"/>
      <c r="O867" s="105"/>
      <c r="P867" s="81" t="str">
        <f t="shared" si="74"/>
        <v/>
      </c>
      <c r="Q867" s="81" t="str">
        <f t="shared" si="72"/>
        <v/>
      </c>
      <c r="R867" s="95"/>
      <c r="S867" s="95"/>
      <c r="T867" s="130">
        <f>ROUNDDOWN(IF(B867&lt;&gt;"",IF(VLOOKUP(B867,Maßnahmen[#All],5,FALSE)=0,S867*VLOOKUP(B867,Maßnahmen[#All],6,FALSE),MIN(VLOOKUP(B867,Maßnahmen[#All],5,FALSE),S867*VLOOKUP(B867,Maßnahmen[#All],6,FALSE))),S867),2)</f>
        <v>0</v>
      </c>
      <c r="U867" s="137"/>
      <c r="V867" s="104"/>
      <c r="W867" s="139">
        <f>ROUNDDOWN(IF(B867&lt;&gt;"",IF(VLOOKUP(B867,Maßnahmen[#All],5,FALSE)=0,U867*VLOOKUP(B867,Maßnahmen[#All],6,FALSE),MIN(VLOOKUP(B867,Maßnahmen[#All],5,FALSE),U867*VLOOKUP(B867,Maßnahmen[#All],6,FALSE))),U867),2)</f>
        <v>0</v>
      </c>
      <c r="X867" s="182"/>
      <c r="Y867" s="175"/>
      <c r="Z867" s="20">
        <f t="shared" si="75"/>
        <v>100</v>
      </c>
      <c r="AA867">
        <f t="shared" si="73"/>
        <v>0</v>
      </c>
    </row>
    <row r="868" spans="1:27" ht="21" customHeight="1" x14ac:dyDescent="0.25">
      <c r="A868" s="101"/>
      <c r="B868" s="102"/>
      <c r="C868" s="147" t="str">
        <f>IF($B868="","",VLOOKUP($B868,Maßnahmen[],2,FALSE))</f>
        <v/>
      </c>
      <c r="D868" s="147" t="str">
        <f>IF($B868="","",VLOOKUP($B868,Maßnahmen[],3,FALSE))</f>
        <v/>
      </c>
      <c r="E868" s="147" t="str">
        <f>IF($B868="","",VLOOKUP($B868,Maßnahmen[],4,FALSE))</f>
        <v/>
      </c>
      <c r="F868" s="102"/>
      <c r="G868" s="102"/>
      <c r="H868" s="149"/>
      <c r="I868" s="103"/>
      <c r="J868" s="116" t="str">
        <f t="shared" si="71"/>
        <v/>
      </c>
      <c r="K868" s="89"/>
      <c r="L868" s="93"/>
      <c r="M868" s="90"/>
      <c r="N868" s="104"/>
      <c r="O868" s="105"/>
      <c r="P868" s="81" t="str">
        <f t="shared" si="74"/>
        <v/>
      </c>
      <c r="Q868" s="81" t="str">
        <f t="shared" si="72"/>
        <v/>
      </c>
      <c r="R868" s="95"/>
      <c r="S868" s="95"/>
      <c r="T868" s="130">
        <f>ROUNDDOWN(IF(B868&lt;&gt;"",IF(VLOOKUP(B868,Maßnahmen[#All],5,FALSE)=0,S868*VLOOKUP(B868,Maßnahmen[#All],6,FALSE),MIN(VLOOKUP(B868,Maßnahmen[#All],5,FALSE),S868*VLOOKUP(B868,Maßnahmen[#All],6,FALSE))),S868),2)</f>
        <v>0</v>
      </c>
      <c r="U868" s="137"/>
      <c r="V868" s="104"/>
      <c r="W868" s="139">
        <f>ROUNDDOWN(IF(B868&lt;&gt;"",IF(VLOOKUP(B868,Maßnahmen[#All],5,FALSE)=0,U868*VLOOKUP(B868,Maßnahmen[#All],6,FALSE),MIN(VLOOKUP(B868,Maßnahmen[#All],5,FALSE),U868*VLOOKUP(B868,Maßnahmen[#All],6,FALSE))),U868),2)</f>
        <v>0</v>
      </c>
      <c r="X868" s="182"/>
      <c r="Y868" s="175"/>
      <c r="Z868" s="20">
        <f t="shared" si="75"/>
        <v>100</v>
      </c>
      <c r="AA868">
        <f t="shared" si="73"/>
        <v>0</v>
      </c>
    </row>
    <row r="869" spans="1:27" ht="21" customHeight="1" x14ac:dyDescent="0.25">
      <c r="A869" s="101"/>
      <c r="B869" s="102"/>
      <c r="C869" s="147" t="str">
        <f>IF($B869="","",VLOOKUP($B869,Maßnahmen[],2,FALSE))</f>
        <v/>
      </c>
      <c r="D869" s="147" t="str">
        <f>IF($B869="","",VLOOKUP($B869,Maßnahmen[],3,FALSE))</f>
        <v/>
      </c>
      <c r="E869" s="147" t="str">
        <f>IF($B869="","",VLOOKUP($B869,Maßnahmen[],4,FALSE))</f>
        <v/>
      </c>
      <c r="F869" s="102"/>
      <c r="G869" s="102"/>
      <c r="H869" s="149"/>
      <c r="I869" s="103"/>
      <c r="J869" s="116" t="str">
        <f t="shared" si="71"/>
        <v/>
      </c>
      <c r="K869" s="89"/>
      <c r="L869" s="93"/>
      <c r="M869" s="90"/>
      <c r="N869" s="104"/>
      <c r="O869" s="105"/>
      <c r="P869" s="81" t="str">
        <f t="shared" si="74"/>
        <v/>
      </c>
      <c r="Q869" s="81" t="str">
        <f t="shared" si="72"/>
        <v/>
      </c>
      <c r="R869" s="95"/>
      <c r="S869" s="95"/>
      <c r="T869" s="130">
        <f>ROUNDDOWN(IF(B869&lt;&gt;"",IF(VLOOKUP(B869,Maßnahmen[#All],5,FALSE)=0,S869*VLOOKUP(B869,Maßnahmen[#All],6,FALSE),MIN(VLOOKUP(B869,Maßnahmen[#All],5,FALSE),S869*VLOOKUP(B869,Maßnahmen[#All],6,FALSE))),S869),2)</f>
        <v>0</v>
      </c>
      <c r="U869" s="137"/>
      <c r="V869" s="104"/>
      <c r="W869" s="139">
        <f>ROUNDDOWN(IF(B869&lt;&gt;"",IF(VLOOKUP(B869,Maßnahmen[#All],5,FALSE)=0,U869*VLOOKUP(B869,Maßnahmen[#All],6,FALSE),MIN(VLOOKUP(B869,Maßnahmen[#All],5,FALSE),U869*VLOOKUP(B869,Maßnahmen[#All],6,FALSE))),U869),2)</f>
        <v>0</v>
      </c>
      <c r="X869" s="182"/>
      <c r="Y869" s="175"/>
      <c r="Z869" s="20">
        <f t="shared" si="75"/>
        <v>100</v>
      </c>
      <c r="AA869">
        <f t="shared" si="73"/>
        <v>0</v>
      </c>
    </row>
    <row r="870" spans="1:27" ht="21" customHeight="1" x14ac:dyDescent="0.25">
      <c r="A870" s="101"/>
      <c r="B870" s="102"/>
      <c r="C870" s="147" t="str">
        <f>IF($B870="","",VLOOKUP($B870,Maßnahmen[],2,FALSE))</f>
        <v/>
      </c>
      <c r="D870" s="147" t="str">
        <f>IF($B870="","",VLOOKUP($B870,Maßnahmen[],3,FALSE))</f>
        <v/>
      </c>
      <c r="E870" s="147" t="str">
        <f>IF($B870="","",VLOOKUP($B870,Maßnahmen[],4,FALSE))</f>
        <v/>
      </c>
      <c r="F870" s="102"/>
      <c r="G870" s="102"/>
      <c r="H870" s="149"/>
      <c r="I870" s="103"/>
      <c r="J870" s="116" t="str">
        <f t="shared" si="71"/>
        <v/>
      </c>
      <c r="K870" s="89"/>
      <c r="L870" s="93"/>
      <c r="M870" s="90"/>
      <c r="N870" s="104"/>
      <c r="O870" s="105"/>
      <c r="P870" s="81" t="str">
        <f t="shared" si="74"/>
        <v/>
      </c>
      <c r="Q870" s="81" t="str">
        <f t="shared" si="72"/>
        <v/>
      </c>
      <c r="R870" s="95"/>
      <c r="S870" s="95"/>
      <c r="T870" s="130">
        <f>ROUNDDOWN(IF(B870&lt;&gt;"",IF(VLOOKUP(B870,Maßnahmen[#All],5,FALSE)=0,S870*VLOOKUP(B870,Maßnahmen[#All],6,FALSE),MIN(VLOOKUP(B870,Maßnahmen[#All],5,FALSE),S870*VLOOKUP(B870,Maßnahmen[#All],6,FALSE))),S870),2)</f>
        <v>0</v>
      </c>
      <c r="U870" s="137"/>
      <c r="V870" s="104"/>
      <c r="W870" s="139">
        <f>ROUNDDOWN(IF(B870&lt;&gt;"",IF(VLOOKUP(B870,Maßnahmen[#All],5,FALSE)=0,U870*VLOOKUP(B870,Maßnahmen[#All],6,FALSE),MIN(VLOOKUP(B870,Maßnahmen[#All],5,FALSE),U870*VLOOKUP(B870,Maßnahmen[#All],6,FALSE))),U870),2)</f>
        <v>0</v>
      </c>
      <c r="X870" s="182"/>
      <c r="Y870" s="175"/>
      <c r="Z870" s="20">
        <f t="shared" si="75"/>
        <v>100</v>
      </c>
      <c r="AA870">
        <f t="shared" si="73"/>
        <v>0</v>
      </c>
    </row>
    <row r="871" spans="1:27" ht="21" customHeight="1" x14ac:dyDescent="0.25">
      <c r="A871" s="101"/>
      <c r="B871" s="102"/>
      <c r="C871" s="147" t="str">
        <f>IF($B871="","",VLOOKUP($B871,Maßnahmen[],2,FALSE))</f>
        <v/>
      </c>
      <c r="D871" s="147" t="str">
        <f>IF($B871="","",VLOOKUP($B871,Maßnahmen[],3,FALSE))</f>
        <v/>
      </c>
      <c r="E871" s="147" t="str">
        <f>IF($B871="","",VLOOKUP($B871,Maßnahmen[],4,FALSE))</f>
        <v/>
      </c>
      <c r="F871" s="102"/>
      <c r="G871" s="102"/>
      <c r="H871" s="149"/>
      <c r="I871" s="103"/>
      <c r="J871" s="116" t="str">
        <f t="shared" si="71"/>
        <v/>
      </c>
      <c r="K871" s="89"/>
      <c r="L871" s="93"/>
      <c r="M871" s="90"/>
      <c r="N871" s="104"/>
      <c r="O871" s="105"/>
      <c r="P871" s="81" t="str">
        <f t="shared" si="74"/>
        <v/>
      </c>
      <c r="Q871" s="81" t="str">
        <f t="shared" si="72"/>
        <v/>
      </c>
      <c r="R871" s="95"/>
      <c r="S871" s="95"/>
      <c r="T871" s="130">
        <f>ROUNDDOWN(IF(B871&lt;&gt;"",IF(VLOOKUP(B871,Maßnahmen[#All],5,FALSE)=0,S871*VLOOKUP(B871,Maßnahmen[#All],6,FALSE),MIN(VLOOKUP(B871,Maßnahmen[#All],5,FALSE),S871*VLOOKUP(B871,Maßnahmen[#All],6,FALSE))),S871),2)</f>
        <v>0</v>
      </c>
      <c r="U871" s="137"/>
      <c r="V871" s="104"/>
      <c r="W871" s="139">
        <f>ROUNDDOWN(IF(B871&lt;&gt;"",IF(VLOOKUP(B871,Maßnahmen[#All],5,FALSE)=0,U871*VLOOKUP(B871,Maßnahmen[#All],6,FALSE),MIN(VLOOKUP(B871,Maßnahmen[#All],5,FALSE),U871*VLOOKUP(B871,Maßnahmen[#All],6,FALSE))),U871),2)</f>
        <v>0</v>
      </c>
      <c r="X871" s="182"/>
      <c r="Y871" s="175"/>
      <c r="Z871" s="20">
        <f t="shared" si="75"/>
        <v>100</v>
      </c>
      <c r="AA871">
        <f t="shared" si="73"/>
        <v>0</v>
      </c>
    </row>
    <row r="872" spans="1:27" ht="21" customHeight="1" x14ac:dyDescent="0.25">
      <c r="A872" s="101"/>
      <c r="B872" s="102"/>
      <c r="C872" s="147" t="str">
        <f>IF($B872="","",VLOOKUP($B872,Maßnahmen[],2,FALSE))</f>
        <v/>
      </c>
      <c r="D872" s="147" t="str">
        <f>IF($B872="","",VLOOKUP($B872,Maßnahmen[],3,FALSE))</f>
        <v/>
      </c>
      <c r="E872" s="147" t="str">
        <f>IF($B872="","",VLOOKUP($B872,Maßnahmen[],4,FALSE))</f>
        <v/>
      </c>
      <c r="F872" s="102"/>
      <c r="G872" s="102"/>
      <c r="H872" s="149"/>
      <c r="I872" s="103"/>
      <c r="J872" s="116" t="str">
        <f t="shared" si="71"/>
        <v/>
      </c>
      <c r="K872" s="89"/>
      <c r="L872" s="93"/>
      <c r="M872" s="90"/>
      <c r="N872" s="104"/>
      <c r="O872" s="105"/>
      <c r="P872" s="81" t="str">
        <f t="shared" si="74"/>
        <v/>
      </c>
      <c r="Q872" s="81" t="str">
        <f t="shared" si="72"/>
        <v/>
      </c>
      <c r="R872" s="95"/>
      <c r="S872" s="95"/>
      <c r="T872" s="130">
        <f>ROUNDDOWN(IF(B872&lt;&gt;"",IF(VLOOKUP(B872,Maßnahmen[#All],5,FALSE)=0,S872*VLOOKUP(B872,Maßnahmen[#All],6,FALSE),MIN(VLOOKUP(B872,Maßnahmen[#All],5,FALSE),S872*VLOOKUP(B872,Maßnahmen[#All],6,FALSE))),S872),2)</f>
        <v>0</v>
      </c>
      <c r="U872" s="137"/>
      <c r="V872" s="104"/>
      <c r="W872" s="139">
        <f>ROUNDDOWN(IF(B872&lt;&gt;"",IF(VLOOKUP(B872,Maßnahmen[#All],5,FALSE)=0,U872*VLOOKUP(B872,Maßnahmen[#All],6,FALSE),MIN(VLOOKUP(B872,Maßnahmen[#All],5,FALSE),U872*VLOOKUP(B872,Maßnahmen[#All],6,FALSE))),U872),2)</f>
        <v>0</v>
      </c>
      <c r="X872" s="182"/>
      <c r="Y872" s="175"/>
      <c r="Z872" s="20">
        <f t="shared" si="75"/>
        <v>100</v>
      </c>
      <c r="AA872">
        <f t="shared" si="73"/>
        <v>0</v>
      </c>
    </row>
    <row r="873" spans="1:27" ht="21" customHeight="1" x14ac:dyDescent="0.25">
      <c r="A873" s="101"/>
      <c r="B873" s="102"/>
      <c r="C873" s="147" t="str">
        <f>IF($B873="","",VLOOKUP($B873,Maßnahmen[],2,FALSE))</f>
        <v/>
      </c>
      <c r="D873" s="147" t="str">
        <f>IF($B873="","",VLOOKUP($B873,Maßnahmen[],3,FALSE))</f>
        <v/>
      </c>
      <c r="E873" s="147" t="str">
        <f>IF($B873="","",VLOOKUP($B873,Maßnahmen[],4,FALSE))</f>
        <v/>
      </c>
      <c r="F873" s="102"/>
      <c r="G873" s="102"/>
      <c r="H873" s="149"/>
      <c r="I873" s="103"/>
      <c r="J873" s="116" t="str">
        <f t="shared" ref="J873:J936" si="76">IF(I873&lt;&gt;"",I873,"")</f>
        <v/>
      </c>
      <c r="K873" s="89"/>
      <c r="L873" s="93"/>
      <c r="M873" s="90"/>
      <c r="N873" s="104"/>
      <c r="O873" s="105"/>
      <c r="P873" s="81" t="str">
        <f t="shared" si="74"/>
        <v/>
      </c>
      <c r="Q873" s="81" t="str">
        <f t="shared" ref="Q873:Q936" si="77">IF(O873="","",ROUND((M873-N873-P873),2))</f>
        <v/>
      </c>
      <c r="R873" s="95"/>
      <c r="S873" s="95"/>
      <c r="T873" s="130">
        <f>ROUNDDOWN(IF(B873&lt;&gt;"",IF(VLOOKUP(B873,Maßnahmen[#All],5,FALSE)=0,S873*VLOOKUP(B873,Maßnahmen[#All],6,FALSE),MIN(VLOOKUP(B873,Maßnahmen[#All],5,FALSE),S873*VLOOKUP(B873,Maßnahmen[#All],6,FALSE))),S873),2)</f>
        <v>0</v>
      </c>
      <c r="U873" s="137"/>
      <c r="V873" s="104"/>
      <c r="W873" s="139">
        <f>ROUNDDOWN(IF(B873&lt;&gt;"",IF(VLOOKUP(B873,Maßnahmen[#All],5,FALSE)=0,U873*VLOOKUP(B873,Maßnahmen[#All],6,FALSE),MIN(VLOOKUP(B873,Maßnahmen[#All],5,FALSE),U873*VLOOKUP(B873,Maßnahmen[#All],6,FALSE))),U873),2)</f>
        <v>0</v>
      </c>
      <c r="X873" s="182"/>
      <c r="Y873" s="175"/>
      <c r="Z873" s="20">
        <f t="shared" si="75"/>
        <v>100</v>
      </c>
      <c r="AA873">
        <f t="shared" ref="AA873:AA936" si="78">Z873-100</f>
        <v>0</v>
      </c>
    </row>
    <row r="874" spans="1:27" ht="21" customHeight="1" x14ac:dyDescent="0.25">
      <c r="A874" s="101"/>
      <c r="B874" s="102"/>
      <c r="C874" s="147" t="str">
        <f>IF($B874="","",VLOOKUP($B874,Maßnahmen[],2,FALSE))</f>
        <v/>
      </c>
      <c r="D874" s="147" t="str">
        <f>IF($B874="","",VLOOKUP($B874,Maßnahmen[],3,FALSE))</f>
        <v/>
      </c>
      <c r="E874" s="147" t="str">
        <f>IF($B874="","",VLOOKUP($B874,Maßnahmen[],4,FALSE))</f>
        <v/>
      </c>
      <c r="F874" s="102"/>
      <c r="G874" s="102"/>
      <c r="H874" s="149"/>
      <c r="I874" s="103"/>
      <c r="J874" s="116" t="str">
        <f t="shared" si="76"/>
        <v/>
      </c>
      <c r="K874" s="89"/>
      <c r="L874" s="93"/>
      <c r="M874" s="90"/>
      <c r="N874" s="104"/>
      <c r="O874" s="105"/>
      <c r="P874" s="81" t="str">
        <f t="shared" si="74"/>
        <v/>
      </c>
      <c r="Q874" s="81" t="str">
        <f t="shared" si="77"/>
        <v/>
      </c>
      <c r="R874" s="95"/>
      <c r="S874" s="95"/>
      <c r="T874" s="130">
        <f>ROUNDDOWN(IF(B874&lt;&gt;"",IF(VLOOKUP(B874,Maßnahmen[#All],5,FALSE)=0,S874*VLOOKUP(B874,Maßnahmen[#All],6,FALSE),MIN(VLOOKUP(B874,Maßnahmen[#All],5,FALSE),S874*VLOOKUP(B874,Maßnahmen[#All],6,FALSE))),S874),2)</f>
        <v>0</v>
      </c>
      <c r="U874" s="137"/>
      <c r="V874" s="104"/>
      <c r="W874" s="139">
        <f>ROUNDDOWN(IF(B874&lt;&gt;"",IF(VLOOKUP(B874,Maßnahmen[#All],5,FALSE)=0,U874*VLOOKUP(B874,Maßnahmen[#All],6,FALSE),MIN(VLOOKUP(B874,Maßnahmen[#All],5,FALSE),U874*VLOOKUP(B874,Maßnahmen[#All],6,FALSE))),U874),2)</f>
        <v>0</v>
      </c>
      <c r="X874" s="182"/>
      <c r="Y874" s="175"/>
      <c r="Z874" s="20">
        <f t="shared" si="75"/>
        <v>100</v>
      </c>
      <c r="AA874">
        <f t="shared" si="78"/>
        <v>0</v>
      </c>
    </row>
    <row r="875" spans="1:27" ht="21" customHeight="1" x14ac:dyDescent="0.25">
      <c r="A875" s="101"/>
      <c r="B875" s="102"/>
      <c r="C875" s="147" t="str">
        <f>IF($B875="","",VLOOKUP($B875,Maßnahmen[],2,FALSE))</f>
        <v/>
      </c>
      <c r="D875" s="147" t="str">
        <f>IF($B875="","",VLOOKUP($B875,Maßnahmen[],3,FALSE))</f>
        <v/>
      </c>
      <c r="E875" s="147" t="str">
        <f>IF($B875="","",VLOOKUP($B875,Maßnahmen[],4,FALSE))</f>
        <v/>
      </c>
      <c r="F875" s="102"/>
      <c r="G875" s="102"/>
      <c r="H875" s="149"/>
      <c r="I875" s="103"/>
      <c r="J875" s="116" t="str">
        <f t="shared" si="76"/>
        <v/>
      </c>
      <c r="K875" s="89"/>
      <c r="L875" s="93"/>
      <c r="M875" s="90"/>
      <c r="N875" s="104"/>
      <c r="O875" s="105"/>
      <c r="P875" s="81" t="str">
        <f t="shared" si="74"/>
        <v/>
      </c>
      <c r="Q875" s="81" t="str">
        <f t="shared" si="77"/>
        <v/>
      </c>
      <c r="R875" s="95"/>
      <c r="S875" s="95"/>
      <c r="T875" s="130">
        <f>ROUNDDOWN(IF(B875&lt;&gt;"",IF(VLOOKUP(B875,Maßnahmen[#All],5,FALSE)=0,S875*VLOOKUP(B875,Maßnahmen[#All],6,FALSE),MIN(VLOOKUP(B875,Maßnahmen[#All],5,FALSE),S875*VLOOKUP(B875,Maßnahmen[#All],6,FALSE))),S875),2)</f>
        <v>0</v>
      </c>
      <c r="U875" s="137"/>
      <c r="V875" s="104"/>
      <c r="W875" s="139">
        <f>ROUNDDOWN(IF(B875&lt;&gt;"",IF(VLOOKUP(B875,Maßnahmen[#All],5,FALSE)=0,U875*VLOOKUP(B875,Maßnahmen[#All],6,FALSE),MIN(VLOOKUP(B875,Maßnahmen[#All],5,FALSE),U875*VLOOKUP(B875,Maßnahmen[#All],6,FALSE))),U875),2)</f>
        <v>0</v>
      </c>
      <c r="X875" s="182"/>
      <c r="Y875" s="175"/>
      <c r="Z875" s="20">
        <f t="shared" si="75"/>
        <v>100</v>
      </c>
      <c r="AA875">
        <f t="shared" si="78"/>
        <v>0</v>
      </c>
    </row>
    <row r="876" spans="1:27" ht="21" customHeight="1" x14ac:dyDescent="0.25">
      <c r="A876" s="101"/>
      <c r="B876" s="102"/>
      <c r="C876" s="147" t="str">
        <f>IF($B876="","",VLOOKUP($B876,Maßnahmen[],2,FALSE))</f>
        <v/>
      </c>
      <c r="D876" s="147" t="str">
        <f>IF($B876="","",VLOOKUP($B876,Maßnahmen[],3,FALSE))</f>
        <v/>
      </c>
      <c r="E876" s="147" t="str">
        <f>IF($B876="","",VLOOKUP($B876,Maßnahmen[],4,FALSE))</f>
        <v/>
      </c>
      <c r="F876" s="102"/>
      <c r="G876" s="102"/>
      <c r="H876" s="149"/>
      <c r="I876" s="103"/>
      <c r="J876" s="116" t="str">
        <f t="shared" si="76"/>
        <v/>
      </c>
      <c r="K876" s="89"/>
      <c r="L876" s="93"/>
      <c r="M876" s="90"/>
      <c r="N876" s="104"/>
      <c r="O876" s="105"/>
      <c r="P876" s="81" t="str">
        <f t="shared" si="74"/>
        <v/>
      </c>
      <c r="Q876" s="81" t="str">
        <f t="shared" si="77"/>
        <v/>
      </c>
      <c r="R876" s="95"/>
      <c r="S876" s="95"/>
      <c r="T876" s="130">
        <f>ROUNDDOWN(IF(B876&lt;&gt;"",IF(VLOOKUP(B876,Maßnahmen[#All],5,FALSE)=0,S876*VLOOKUP(B876,Maßnahmen[#All],6,FALSE),MIN(VLOOKUP(B876,Maßnahmen[#All],5,FALSE),S876*VLOOKUP(B876,Maßnahmen[#All],6,FALSE))),S876),2)</f>
        <v>0</v>
      </c>
      <c r="U876" s="137"/>
      <c r="V876" s="104"/>
      <c r="W876" s="139">
        <f>ROUNDDOWN(IF(B876&lt;&gt;"",IF(VLOOKUP(B876,Maßnahmen[#All],5,FALSE)=0,U876*VLOOKUP(B876,Maßnahmen[#All],6,FALSE),MIN(VLOOKUP(B876,Maßnahmen[#All],5,FALSE),U876*VLOOKUP(B876,Maßnahmen[#All],6,FALSE))),U876),2)</f>
        <v>0</v>
      </c>
      <c r="X876" s="182"/>
      <c r="Y876" s="175"/>
      <c r="Z876" s="20">
        <f t="shared" si="75"/>
        <v>100</v>
      </c>
      <c r="AA876">
        <f t="shared" si="78"/>
        <v>0</v>
      </c>
    </row>
    <row r="877" spans="1:27" ht="21" customHeight="1" x14ac:dyDescent="0.25">
      <c r="A877" s="101"/>
      <c r="B877" s="102"/>
      <c r="C877" s="147" t="str">
        <f>IF($B877="","",VLOOKUP($B877,Maßnahmen[],2,FALSE))</f>
        <v/>
      </c>
      <c r="D877" s="147" t="str">
        <f>IF($B877="","",VLOOKUP($B877,Maßnahmen[],3,FALSE))</f>
        <v/>
      </c>
      <c r="E877" s="147" t="str">
        <f>IF($B877="","",VLOOKUP($B877,Maßnahmen[],4,FALSE))</f>
        <v/>
      </c>
      <c r="F877" s="102"/>
      <c r="G877" s="102"/>
      <c r="H877" s="149"/>
      <c r="I877" s="103"/>
      <c r="J877" s="116" t="str">
        <f t="shared" si="76"/>
        <v/>
      </c>
      <c r="K877" s="89"/>
      <c r="L877" s="93"/>
      <c r="M877" s="90"/>
      <c r="N877" s="104"/>
      <c r="O877" s="105"/>
      <c r="P877" s="81" t="str">
        <f t="shared" si="74"/>
        <v/>
      </c>
      <c r="Q877" s="81" t="str">
        <f t="shared" si="77"/>
        <v/>
      </c>
      <c r="R877" s="95"/>
      <c r="S877" s="95"/>
      <c r="T877" s="130">
        <f>ROUNDDOWN(IF(B877&lt;&gt;"",IF(VLOOKUP(B877,Maßnahmen[#All],5,FALSE)=0,S877*VLOOKUP(B877,Maßnahmen[#All],6,FALSE),MIN(VLOOKUP(B877,Maßnahmen[#All],5,FALSE),S877*VLOOKUP(B877,Maßnahmen[#All],6,FALSE))),S877),2)</f>
        <v>0</v>
      </c>
      <c r="U877" s="137"/>
      <c r="V877" s="104"/>
      <c r="W877" s="139">
        <f>ROUNDDOWN(IF(B877&lt;&gt;"",IF(VLOOKUP(B877,Maßnahmen[#All],5,FALSE)=0,U877*VLOOKUP(B877,Maßnahmen[#All],6,FALSE),MIN(VLOOKUP(B877,Maßnahmen[#All],5,FALSE),U877*VLOOKUP(B877,Maßnahmen[#All],6,FALSE))),U877),2)</f>
        <v>0</v>
      </c>
      <c r="X877" s="182"/>
      <c r="Y877" s="175"/>
      <c r="Z877" s="20">
        <f t="shared" si="75"/>
        <v>100</v>
      </c>
      <c r="AA877">
        <f t="shared" si="78"/>
        <v>0</v>
      </c>
    </row>
    <row r="878" spans="1:27" ht="21" customHeight="1" x14ac:dyDescent="0.25">
      <c r="A878" s="101"/>
      <c r="B878" s="102"/>
      <c r="C878" s="147" t="str">
        <f>IF($B878="","",VLOOKUP($B878,Maßnahmen[],2,FALSE))</f>
        <v/>
      </c>
      <c r="D878" s="147" t="str">
        <f>IF($B878="","",VLOOKUP($B878,Maßnahmen[],3,FALSE))</f>
        <v/>
      </c>
      <c r="E878" s="147" t="str">
        <f>IF($B878="","",VLOOKUP($B878,Maßnahmen[],4,FALSE))</f>
        <v/>
      </c>
      <c r="F878" s="102"/>
      <c r="G878" s="102"/>
      <c r="H878" s="149"/>
      <c r="I878" s="103"/>
      <c r="J878" s="116" t="str">
        <f t="shared" si="76"/>
        <v/>
      </c>
      <c r="K878" s="89"/>
      <c r="L878" s="93"/>
      <c r="M878" s="90"/>
      <c r="N878" s="104"/>
      <c r="O878" s="105"/>
      <c r="P878" s="81" t="str">
        <f t="shared" si="74"/>
        <v/>
      </c>
      <c r="Q878" s="81" t="str">
        <f t="shared" si="77"/>
        <v/>
      </c>
      <c r="R878" s="95"/>
      <c r="S878" s="95"/>
      <c r="T878" s="130">
        <f>ROUNDDOWN(IF(B878&lt;&gt;"",IF(VLOOKUP(B878,Maßnahmen[#All],5,FALSE)=0,S878*VLOOKUP(B878,Maßnahmen[#All],6,FALSE),MIN(VLOOKUP(B878,Maßnahmen[#All],5,FALSE),S878*VLOOKUP(B878,Maßnahmen[#All],6,FALSE))),S878),2)</f>
        <v>0</v>
      </c>
      <c r="U878" s="137"/>
      <c r="V878" s="104"/>
      <c r="W878" s="139">
        <f>ROUNDDOWN(IF(B878&lt;&gt;"",IF(VLOOKUP(B878,Maßnahmen[#All],5,FALSE)=0,U878*VLOOKUP(B878,Maßnahmen[#All],6,FALSE),MIN(VLOOKUP(B878,Maßnahmen[#All],5,FALSE),U878*VLOOKUP(B878,Maßnahmen[#All],6,FALSE))),U878),2)</f>
        <v>0</v>
      </c>
      <c r="X878" s="182"/>
      <c r="Y878" s="175"/>
      <c r="Z878" s="20">
        <f t="shared" si="75"/>
        <v>100</v>
      </c>
      <c r="AA878">
        <f t="shared" si="78"/>
        <v>0</v>
      </c>
    </row>
    <row r="879" spans="1:27" ht="21" customHeight="1" x14ac:dyDescent="0.25">
      <c r="A879" s="101"/>
      <c r="B879" s="102"/>
      <c r="C879" s="147" t="str">
        <f>IF($B879="","",VLOOKUP($B879,Maßnahmen[],2,FALSE))</f>
        <v/>
      </c>
      <c r="D879" s="147" t="str">
        <f>IF($B879="","",VLOOKUP($B879,Maßnahmen[],3,FALSE))</f>
        <v/>
      </c>
      <c r="E879" s="147" t="str">
        <f>IF($B879="","",VLOOKUP($B879,Maßnahmen[],4,FALSE))</f>
        <v/>
      </c>
      <c r="F879" s="102"/>
      <c r="G879" s="102"/>
      <c r="H879" s="149"/>
      <c r="I879" s="103"/>
      <c r="J879" s="116" t="str">
        <f t="shared" si="76"/>
        <v/>
      </c>
      <c r="K879" s="89"/>
      <c r="L879" s="93"/>
      <c r="M879" s="90"/>
      <c r="N879" s="104"/>
      <c r="O879" s="105"/>
      <c r="P879" s="81" t="str">
        <f t="shared" si="74"/>
        <v/>
      </c>
      <c r="Q879" s="81" t="str">
        <f t="shared" si="77"/>
        <v/>
      </c>
      <c r="R879" s="95"/>
      <c r="S879" s="95"/>
      <c r="T879" s="130">
        <f>ROUNDDOWN(IF(B879&lt;&gt;"",IF(VLOOKUP(B879,Maßnahmen[#All],5,FALSE)=0,S879*VLOOKUP(B879,Maßnahmen[#All],6,FALSE),MIN(VLOOKUP(B879,Maßnahmen[#All],5,FALSE),S879*VLOOKUP(B879,Maßnahmen[#All],6,FALSE))),S879),2)</f>
        <v>0</v>
      </c>
      <c r="U879" s="137"/>
      <c r="V879" s="104"/>
      <c r="W879" s="139">
        <f>ROUNDDOWN(IF(B879&lt;&gt;"",IF(VLOOKUP(B879,Maßnahmen[#All],5,FALSE)=0,U879*VLOOKUP(B879,Maßnahmen[#All],6,FALSE),MIN(VLOOKUP(B879,Maßnahmen[#All],5,FALSE),U879*VLOOKUP(B879,Maßnahmen[#All],6,FALSE))),U879),2)</f>
        <v>0</v>
      </c>
      <c r="X879" s="182"/>
      <c r="Y879" s="175"/>
      <c r="Z879" s="20">
        <f t="shared" si="75"/>
        <v>100</v>
      </c>
      <c r="AA879">
        <f t="shared" si="78"/>
        <v>0</v>
      </c>
    </row>
    <row r="880" spans="1:27" ht="21" customHeight="1" x14ac:dyDescent="0.25">
      <c r="A880" s="101"/>
      <c r="B880" s="102"/>
      <c r="C880" s="147" t="str">
        <f>IF($B880="","",VLOOKUP($B880,Maßnahmen[],2,FALSE))</f>
        <v/>
      </c>
      <c r="D880" s="147" t="str">
        <f>IF($B880="","",VLOOKUP($B880,Maßnahmen[],3,FALSE))</f>
        <v/>
      </c>
      <c r="E880" s="147" t="str">
        <f>IF($B880="","",VLOOKUP($B880,Maßnahmen[],4,FALSE))</f>
        <v/>
      </c>
      <c r="F880" s="102"/>
      <c r="G880" s="102"/>
      <c r="H880" s="149"/>
      <c r="I880" s="103"/>
      <c r="J880" s="116" t="str">
        <f t="shared" si="76"/>
        <v/>
      </c>
      <c r="K880" s="89"/>
      <c r="L880" s="93"/>
      <c r="M880" s="90"/>
      <c r="N880" s="104"/>
      <c r="O880" s="105"/>
      <c r="P880" s="81" t="str">
        <f t="shared" si="74"/>
        <v/>
      </c>
      <c r="Q880" s="81" t="str">
        <f t="shared" si="77"/>
        <v/>
      </c>
      <c r="R880" s="95"/>
      <c r="S880" s="95"/>
      <c r="T880" s="130">
        <f>ROUNDDOWN(IF(B880&lt;&gt;"",IF(VLOOKUP(B880,Maßnahmen[#All],5,FALSE)=0,S880*VLOOKUP(B880,Maßnahmen[#All],6,FALSE),MIN(VLOOKUP(B880,Maßnahmen[#All],5,FALSE),S880*VLOOKUP(B880,Maßnahmen[#All],6,FALSE))),S880),2)</f>
        <v>0</v>
      </c>
      <c r="U880" s="137"/>
      <c r="V880" s="104"/>
      <c r="W880" s="139">
        <f>ROUNDDOWN(IF(B880&lt;&gt;"",IF(VLOOKUP(B880,Maßnahmen[#All],5,FALSE)=0,U880*VLOOKUP(B880,Maßnahmen[#All],6,FALSE),MIN(VLOOKUP(B880,Maßnahmen[#All],5,FALSE),U880*VLOOKUP(B880,Maßnahmen[#All],6,FALSE))),U880),2)</f>
        <v>0</v>
      </c>
      <c r="X880" s="182"/>
      <c r="Y880" s="175"/>
      <c r="Z880" s="20">
        <f t="shared" si="75"/>
        <v>100</v>
      </c>
      <c r="AA880">
        <f t="shared" si="78"/>
        <v>0</v>
      </c>
    </row>
    <row r="881" spans="1:27" ht="21" customHeight="1" x14ac:dyDescent="0.25">
      <c r="A881" s="101"/>
      <c r="B881" s="102"/>
      <c r="C881" s="147" t="str">
        <f>IF($B881="","",VLOOKUP($B881,Maßnahmen[],2,FALSE))</f>
        <v/>
      </c>
      <c r="D881" s="147" t="str">
        <f>IF($B881="","",VLOOKUP($B881,Maßnahmen[],3,FALSE))</f>
        <v/>
      </c>
      <c r="E881" s="147" t="str">
        <f>IF($B881="","",VLOOKUP($B881,Maßnahmen[],4,FALSE))</f>
        <v/>
      </c>
      <c r="F881" s="102"/>
      <c r="G881" s="102"/>
      <c r="H881" s="149"/>
      <c r="I881" s="103"/>
      <c r="J881" s="116" t="str">
        <f t="shared" si="76"/>
        <v/>
      </c>
      <c r="K881" s="89"/>
      <c r="L881" s="93"/>
      <c r="M881" s="90"/>
      <c r="N881" s="104"/>
      <c r="O881" s="105"/>
      <c r="P881" s="81" t="str">
        <f t="shared" si="74"/>
        <v/>
      </c>
      <c r="Q881" s="81" t="str">
        <f t="shared" si="77"/>
        <v/>
      </c>
      <c r="R881" s="95"/>
      <c r="S881" s="95"/>
      <c r="T881" s="130">
        <f>ROUNDDOWN(IF(B881&lt;&gt;"",IF(VLOOKUP(B881,Maßnahmen[#All],5,FALSE)=0,S881*VLOOKUP(B881,Maßnahmen[#All],6,FALSE),MIN(VLOOKUP(B881,Maßnahmen[#All],5,FALSE),S881*VLOOKUP(B881,Maßnahmen[#All],6,FALSE))),S881),2)</f>
        <v>0</v>
      </c>
      <c r="U881" s="137"/>
      <c r="V881" s="104"/>
      <c r="W881" s="139">
        <f>ROUNDDOWN(IF(B881&lt;&gt;"",IF(VLOOKUP(B881,Maßnahmen[#All],5,FALSE)=0,U881*VLOOKUP(B881,Maßnahmen[#All],6,FALSE),MIN(VLOOKUP(B881,Maßnahmen[#All],5,FALSE),U881*VLOOKUP(B881,Maßnahmen[#All],6,FALSE))),U881),2)</f>
        <v>0</v>
      </c>
      <c r="X881" s="182"/>
      <c r="Y881" s="175"/>
      <c r="Z881" s="20">
        <f t="shared" si="75"/>
        <v>100</v>
      </c>
      <c r="AA881">
        <f t="shared" si="78"/>
        <v>0</v>
      </c>
    </row>
    <row r="882" spans="1:27" ht="21" customHeight="1" x14ac:dyDescent="0.25">
      <c r="A882" s="101"/>
      <c r="B882" s="102"/>
      <c r="C882" s="147" t="str">
        <f>IF($B882="","",VLOOKUP($B882,Maßnahmen[],2,FALSE))</f>
        <v/>
      </c>
      <c r="D882" s="147" t="str">
        <f>IF($B882="","",VLOOKUP($B882,Maßnahmen[],3,FALSE))</f>
        <v/>
      </c>
      <c r="E882" s="147" t="str">
        <f>IF($B882="","",VLOOKUP($B882,Maßnahmen[],4,FALSE))</f>
        <v/>
      </c>
      <c r="F882" s="102"/>
      <c r="G882" s="102"/>
      <c r="H882" s="149"/>
      <c r="I882" s="103"/>
      <c r="J882" s="116" t="str">
        <f t="shared" si="76"/>
        <v/>
      </c>
      <c r="K882" s="89"/>
      <c r="L882" s="93"/>
      <c r="M882" s="90"/>
      <c r="N882" s="104"/>
      <c r="O882" s="105"/>
      <c r="P882" s="81" t="str">
        <f t="shared" si="74"/>
        <v/>
      </c>
      <c r="Q882" s="81" t="str">
        <f t="shared" si="77"/>
        <v/>
      </c>
      <c r="R882" s="95"/>
      <c r="S882" s="95"/>
      <c r="T882" s="130">
        <f>ROUNDDOWN(IF(B882&lt;&gt;"",IF(VLOOKUP(B882,Maßnahmen[#All],5,FALSE)=0,S882*VLOOKUP(B882,Maßnahmen[#All],6,FALSE),MIN(VLOOKUP(B882,Maßnahmen[#All],5,FALSE),S882*VLOOKUP(B882,Maßnahmen[#All],6,FALSE))),S882),2)</f>
        <v>0</v>
      </c>
      <c r="U882" s="137"/>
      <c r="V882" s="104"/>
      <c r="W882" s="139">
        <f>ROUNDDOWN(IF(B882&lt;&gt;"",IF(VLOOKUP(B882,Maßnahmen[#All],5,FALSE)=0,U882*VLOOKUP(B882,Maßnahmen[#All],6,FALSE),MIN(VLOOKUP(B882,Maßnahmen[#All],5,FALSE),U882*VLOOKUP(B882,Maßnahmen[#All],6,FALSE))),U882),2)</f>
        <v>0</v>
      </c>
      <c r="X882" s="182"/>
      <c r="Y882" s="175"/>
      <c r="Z882" s="20">
        <f t="shared" si="75"/>
        <v>100</v>
      </c>
      <c r="AA882">
        <f t="shared" si="78"/>
        <v>0</v>
      </c>
    </row>
    <row r="883" spans="1:27" ht="21" customHeight="1" x14ac:dyDescent="0.25">
      <c r="A883" s="101"/>
      <c r="B883" s="102"/>
      <c r="C883" s="147" t="str">
        <f>IF($B883="","",VLOOKUP($B883,Maßnahmen[],2,FALSE))</f>
        <v/>
      </c>
      <c r="D883" s="147" t="str">
        <f>IF($B883="","",VLOOKUP($B883,Maßnahmen[],3,FALSE))</f>
        <v/>
      </c>
      <c r="E883" s="147" t="str">
        <f>IF($B883="","",VLOOKUP($B883,Maßnahmen[],4,FALSE))</f>
        <v/>
      </c>
      <c r="F883" s="102"/>
      <c r="G883" s="102"/>
      <c r="H883" s="149"/>
      <c r="I883" s="103"/>
      <c r="J883" s="116" t="str">
        <f t="shared" si="76"/>
        <v/>
      </c>
      <c r="K883" s="89"/>
      <c r="L883" s="93"/>
      <c r="M883" s="90"/>
      <c r="N883" s="104"/>
      <c r="O883" s="105"/>
      <c r="P883" s="81" t="str">
        <f t="shared" si="74"/>
        <v/>
      </c>
      <c r="Q883" s="81" t="str">
        <f t="shared" si="77"/>
        <v/>
      </c>
      <c r="R883" s="95"/>
      <c r="S883" s="95"/>
      <c r="T883" s="130">
        <f>ROUNDDOWN(IF(B883&lt;&gt;"",IF(VLOOKUP(B883,Maßnahmen[#All],5,FALSE)=0,S883*VLOOKUP(B883,Maßnahmen[#All],6,FALSE),MIN(VLOOKUP(B883,Maßnahmen[#All],5,FALSE),S883*VLOOKUP(B883,Maßnahmen[#All],6,FALSE))),S883),2)</f>
        <v>0</v>
      </c>
      <c r="U883" s="137"/>
      <c r="V883" s="104"/>
      <c r="W883" s="139">
        <f>ROUNDDOWN(IF(B883&lt;&gt;"",IF(VLOOKUP(B883,Maßnahmen[#All],5,FALSE)=0,U883*VLOOKUP(B883,Maßnahmen[#All],6,FALSE),MIN(VLOOKUP(B883,Maßnahmen[#All],5,FALSE),U883*VLOOKUP(B883,Maßnahmen[#All],6,FALSE))),U883),2)</f>
        <v>0</v>
      </c>
      <c r="X883" s="182"/>
      <c r="Y883" s="175"/>
      <c r="Z883" s="20">
        <f t="shared" si="75"/>
        <v>100</v>
      </c>
      <c r="AA883">
        <f t="shared" si="78"/>
        <v>0</v>
      </c>
    </row>
    <row r="884" spans="1:27" ht="21" customHeight="1" x14ac:dyDescent="0.25">
      <c r="A884" s="101"/>
      <c r="B884" s="102"/>
      <c r="C884" s="147" t="str">
        <f>IF($B884="","",VLOOKUP($B884,Maßnahmen[],2,FALSE))</f>
        <v/>
      </c>
      <c r="D884" s="147" t="str">
        <f>IF($B884="","",VLOOKUP($B884,Maßnahmen[],3,FALSE))</f>
        <v/>
      </c>
      <c r="E884" s="147" t="str">
        <f>IF($B884="","",VLOOKUP($B884,Maßnahmen[],4,FALSE))</f>
        <v/>
      </c>
      <c r="F884" s="102"/>
      <c r="G884" s="102"/>
      <c r="H884" s="149"/>
      <c r="I884" s="103"/>
      <c r="J884" s="116" t="str">
        <f t="shared" si="76"/>
        <v/>
      </c>
      <c r="K884" s="89"/>
      <c r="L884" s="93"/>
      <c r="M884" s="90"/>
      <c r="N884" s="104"/>
      <c r="O884" s="105"/>
      <c r="P884" s="81" t="str">
        <f t="shared" si="74"/>
        <v/>
      </c>
      <c r="Q884" s="81" t="str">
        <f t="shared" si="77"/>
        <v/>
      </c>
      <c r="R884" s="95"/>
      <c r="S884" s="95"/>
      <c r="T884" s="130">
        <f>ROUNDDOWN(IF(B884&lt;&gt;"",IF(VLOOKUP(B884,Maßnahmen[#All],5,FALSE)=0,S884*VLOOKUP(B884,Maßnahmen[#All],6,FALSE),MIN(VLOOKUP(B884,Maßnahmen[#All],5,FALSE),S884*VLOOKUP(B884,Maßnahmen[#All],6,FALSE))),S884),2)</f>
        <v>0</v>
      </c>
      <c r="U884" s="137"/>
      <c r="V884" s="104"/>
      <c r="W884" s="139">
        <f>ROUNDDOWN(IF(B884&lt;&gt;"",IF(VLOOKUP(B884,Maßnahmen[#All],5,FALSE)=0,U884*VLOOKUP(B884,Maßnahmen[#All],6,FALSE),MIN(VLOOKUP(B884,Maßnahmen[#All],5,FALSE),U884*VLOOKUP(B884,Maßnahmen[#All],6,FALSE))),U884),2)</f>
        <v>0</v>
      </c>
      <c r="X884" s="182"/>
      <c r="Y884" s="175"/>
      <c r="Z884" s="20">
        <f t="shared" si="75"/>
        <v>100</v>
      </c>
      <c r="AA884">
        <f t="shared" si="78"/>
        <v>0</v>
      </c>
    </row>
    <row r="885" spans="1:27" ht="21" customHeight="1" x14ac:dyDescent="0.25">
      <c r="A885" s="101"/>
      <c r="B885" s="102"/>
      <c r="C885" s="147" t="str">
        <f>IF($B885="","",VLOOKUP($B885,Maßnahmen[],2,FALSE))</f>
        <v/>
      </c>
      <c r="D885" s="147" t="str">
        <f>IF($B885="","",VLOOKUP($B885,Maßnahmen[],3,FALSE))</f>
        <v/>
      </c>
      <c r="E885" s="147" t="str">
        <f>IF($B885="","",VLOOKUP($B885,Maßnahmen[],4,FALSE))</f>
        <v/>
      </c>
      <c r="F885" s="102"/>
      <c r="G885" s="102"/>
      <c r="H885" s="149"/>
      <c r="I885" s="103"/>
      <c r="J885" s="116" t="str">
        <f t="shared" si="76"/>
        <v/>
      </c>
      <c r="K885" s="89"/>
      <c r="L885" s="93"/>
      <c r="M885" s="90"/>
      <c r="N885" s="104"/>
      <c r="O885" s="105"/>
      <c r="P885" s="81" t="str">
        <f t="shared" si="74"/>
        <v/>
      </c>
      <c r="Q885" s="81" t="str">
        <f t="shared" si="77"/>
        <v/>
      </c>
      <c r="R885" s="95"/>
      <c r="S885" s="95"/>
      <c r="T885" s="130">
        <f>ROUNDDOWN(IF(B885&lt;&gt;"",IF(VLOOKUP(B885,Maßnahmen[#All],5,FALSE)=0,S885*VLOOKUP(B885,Maßnahmen[#All],6,FALSE),MIN(VLOOKUP(B885,Maßnahmen[#All],5,FALSE),S885*VLOOKUP(B885,Maßnahmen[#All],6,FALSE))),S885),2)</f>
        <v>0</v>
      </c>
      <c r="U885" s="137"/>
      <c r="V885" s="104"/>
      <c r="W885" s="139">
        <f>ROUNDDOWN(IF(B885&lt;&gt;"",IF(VLOOKUP(B885,Maßnahmen[#All],5,FALSE)=0,U885*VLOOKUP(B885,Maßnahmen[#All],6,FALSE),MIN(VLOOKUP(B885,Maßnahmen[#All],5,FALSE),U885*VLOOKUP(B885,Maßnahmen[#All],6,FALSE))),U885),2)</f>
        <v>0</v>
      </c>
      <c r="X885" s="182"/>
      <c r="Y885" s="175"/>
      <c r="Z885" s="20">
        <f t="shared" si="75"/>
        <v>100</v>
      </c>
      <c r="AA885">
        <f t="shared" si="78"/>
        <v>0</v>
      </c>
    </row>
    <row r="886" spans="1:27" ht="21" customHeight="1" x14ac:dyDescent="0.25">
      <c r="A886" s="101"/>
      <c r="B886" s="102"/>
      <c r="C886" s="147" t="str">
        <f>IF($B886="","",VLOOKUP($B886,Maßnahmen[],2,FALSE))</f>
        <v/>
      </c>
      <c r="D886" s="147" t="str">
        <f>IF($B886="","",VLOOKUP($B886,Maßnahmen[],3,FALSE))</f>
        <v/>
      </c>
      <c r="E886" s="147" t="str">
        <f>IF($B886="","",VLOOKUP($B886,Maßnahmen[],4,FALSE))</f>
        <v/>
      </c>
      <c r="F886" s="102"/>
      <c r="G886" s="102"/>
      <c r="H886" s="149"/>
      <c r="I886" s="103"/>
      <c r="J886" s="116" t="str">
        <f t="shared" si="76"/>
        <v/>
      </c>
      <c r="K886" s="89"/>
      <c r="L886" s="93"/>
      <c r="M886" s="90"/>
      <c r="N886" s="104"/>
      <c r="O886" s="105"/>
      <c r="P886" s="81" t="str">
        <f t="shared" si="74"/>
        <v/>
      </c>
      <c r="Q886" s="81" t="str">
        <f t="shared" si="77"/>
        <v/>
      </c>
      <c r="R886" s="95"/>
      <c r="S886" s="95"/>
      <c r="T886" s="130">
        <f>ROUNDDOWN(IF(B886&lt;&gt;"",IF(VLOOKUP(B886,Maßnahmen[#All],5,FALSE)=0,S886*VLOOKUP(B886,Maßnahmen[#All],6,FALSE),MIN(VLOOKUP(B886,Maßnahmen[#All],5,FALSE),S886*VLOOKUP(B886,Maßnahmen[#All],6,FALSE))),S886),2)</f>
        <v>0</v>
      </c>
      <c r="U886" s="137"/>
      <c r="V886" s="104"/>
      <c r="W886" s="139">
        <f>ROUNDDOWN(IF(B886&lt;&gt;"",IF(VLOOKUP(B886,Maßnahmen[#All],5,FALSE)=0,U886*VLOOKUP(B886,Maßnahmen[#All],6,FALSE),MIN(VLOOKUP(B886,Maßnahmen[#All],5,FALSE),U886*VLOOKUP(B886,Maßnahmen[#All],6,FALSE))),U886),2)</f>
        <v>0</v>
      </c>
      <c r="X886" s="182"/>
      <c r="Y886" s="175"/>
      <c r="Z886" s="20">
        <f t="shared" si="75"/>
        <v>100</v>
      </c>
      <c r="AA886">
        <f t="shared" si="78"/>
        <v>0</v>
      </c>
    </row>
    <row r="887" spans="1:27" ht="21" customHeight="1" x14ac:dyDescent="0.25">
      <c r="A887" s="101"/>
      <c r="B887" s="102"/>
      <c r="C887" s="147" t="str">
        <f>IF($B887="","",VLOOKUP($B887,Maßnahmen[],2,FALSE))</f>
        <v/>
      </c>
      <c r="D887" s="147" t="str">
        <f>IF($B887="","",VLOOKUP($B887,Maßnahmen[],3,FALSE))</f>
        <v/>
      </c>
      <c r="E887" s="147" t="str">
        <f>IF($B887="","",VLOOKUP($B887,Maßnahmen[],4,FALSE))</f>
        <v/>
      </c>
      <c r="F887" s="102"/>
      <c r="G887" s="102"/>
      <c r="H887" s="149"/>
      <c r="I887" s="103"/>
      <c r="J887" s="116" t="str">
        <f t="shared" si="76"/>
        <v/>
      </c>
      <c r="K887" s="89"/>
      <c r="L887" s="93"/>
      <c r="M887" s="90"/>
      <c r="N887" s="104"/>
      <c r="O887" s="105"/>
      <c r="P887" s="81" t="str">
        <f t="shared" si="74"/>
        <v/>
      </c>
      <c r="Q887" s="81" t="str">
        <f t="shared" si="77"/>
        <v/>
      </c>
      <c r="R887" s="95"/>
      <c r="S887" s="95"/>
      <c r="T887" s="130">
        <f>ROUNDDOWN(IF(B887&lt;&gt;"",IF(VLOOKUP(B887,Maßnahmen[#All],5,FALSE)=0,S887*VLOOKUP(B887,Maßnahmen[#All],6,FALSE),MIN(VLOOKUP(B887,Maßnahmen[#All],5,FALSE),S887*VLOOKUP(B887,Maßnahmen[#All],6,FALSE))),S887),2)</f>
        <v>0</v>
      </c>
      <c r="U887" s="137"/>
      <c r="V887" s="104"/>
      <c r="W887" s="139">
        <f>ROUNDDOWN(IF(B887&lt;&gt;"",IF(VLOOKUP(B887,Maßnahmen[#All],5,FALSE)=0,U887*VLOOKUP(B887,Maßnahmen[#All],6,FALSE),MIN(VLOOKUP(B887,Maßnahmen[#All],5,FALSE),U887*VLOOKUP(B887,Maßnahmen[#All],6,FALSE))),U887),2)</f>
        <v>0</v>
      </c>
      <c r="X887" s="182"/>
      <c r="Y887" s="175"/>
      <c r="Z887" s="20">
        <f t="shared" si="75"/>
        <v>100</v>
      </c>
      <c r="AA887">
        <f t="shared" si="78"/>
        <v>0</v>
      </c>
    </row>
    <row r="888" spans="1:27" ht="21" customHeight="1" x14ac:dyDescent="0.25">
      <c r="A888" s="101"/>
      <c r="B888" s="102"/>
      <c r="C888" s="147" t="str">
        <f>IF($B888="","",VLOOKUP($B888,Maßnahmen[],2,FALSE))</f>
        <v/>
      </c>
      <c r="D888" s="147" t="str">
        <f>IF($B888="","",VLOOKUP($B888,Maßnahmen[],3,FALSE))</f>
        <v/>
      </c>
      <c r="E888" s="147" t="str">
        <f>IF($B888="","",VLOOKUP($B888,Maßnahmen[],4,FALSE))</f>
        <v/>
      </c>
      <c r="F888" s="102"/>
      <c r="G888" s="102"/>
      <c r="H888" s="149"/>
      <c r="I888" s="103"/>
      <c r="J888" s="116" t="str">
        <f t="shared" si="76"/>
        <v/>
      </c>
      <c r="K888" s="89"/>
      <c r="L888" s="93"/>
      <c r="M888" s="90"/>
      <c r="N888" s="104"/>
      <c r="O888" s="105"/>
      <c r="P888" s="81" t="str">
        <f t="shared" si="74"/>
        <v/>
      </c>
      <c r="Q888" s="81" t="str">
        <f t="shared" si="77"/>
        <v/>
      </c>
      <c r="R888" s="95"/>
      <c r="S888" s="95"/>
      <c r="T888" s="130">
        <f>ROUNDDOWN(IF(B888&lt;&gt;"",IF(VLOOKUP(B888,Maßnahmen[#All],5,FALSE)=0,S888*VLOOKUP(B888,Maßnahmen[#All],6,FALSE),MIN(VLOOKUP(B888,Maßnahmen[#All],5,FALSE),S888*VLOOKUP(B888,Maßnahmen[#All],6,FALSE))),S888),2)</f>
        <v>0</v>
      </c>
      <c r="U888" s="137"/>
      <c r="V888" s="104"/>
      <c r="W888" s="139">
        <f>ROUNDDOWN(IF(B888&lt;&gt;"",IF(VLOOKUP(B888,Maßnahmen[#All],5,FALSE)=0,U888*VLOOKUP(B888,Maßnahmen[#All],6,FALSE),MIN(VLOOKUP(B888,Maßnahmen[#All],5,FALSE),U888*VLOOKUP(B888,Maßnahmen[#All],6,FALSE))),U888),2)</f>
        <v>0</v>
      </c>
      <c r="X888" s="182"/>
      <c r="Y888" s="175"/>
      <c r="Z888" s="20">
        <f t="shared" si="75"/>
        <v>100</v>
      </c>
      <c r="AA888">
        <f t="shared" si="78"/>
        <v>0</v>
      </c>
    </row>
    <row r="889" spans="1:27" ht="21" customHeight="1" x14ac:dyDescent="0.25">
      <c r="A889" s="101"/>
      <c r="B889" s="102"/>
      <c r="C889" s="147" t="str">
        <f>IF($B889="","",VLOOKUP($B889,Maßnahmen[],2,FALSE))</f>
        <v/>
      </c>
      <c r="D889" s="147" t="str">
        <f>IF($B889="","",VLOOKUP($B889,Maßnahmen[],3,FALSE))</f>
        <v/>
      </c>
      <c r="E889" s="147" t="str">
        <f>IF($B889="","",VLOOKUP($B889,Maßnahmen[],4,FALSE))</f>
        <v/>
      </c>
      <c r="F889" s="102"/>
      <c r="G889" s="102"/>
      <c r="H889" s="149"/>
      <c r="I889" s="103"/>
      <c r="J889" s="116" t="str">
        <f t="shared" si="76"/>
        <v/>
      </c>
      <c r="K889" s="89"/>
      <c r="L889" s="93"/>
      <c r="M889" s="90"/>
      <c r="N889" s="104"/>
      <c r="O889" s="105"/>
      <c r="P889" s="81" t="str">
        <f t="shared" si="74"/>
        <v/>
      </c>
      <c r="Q889" s="81" t="str">
        <f t="shared" si="77"/>
        <v/>
      </c>
      <c r="R889" s="95"/>
      <c r="S889" s="95"/>
      <c r="T889" s="130">
        <f>ROUNDDOWN(IF(B889&lt;&gt;"",IF(VLOOKUP(B889,Maßnahmen[#All],5,FALSE)=0,S889*VLOOKUP(B889,Maßnahmen[#All],6,FALSE),MIN(VLOOKUP(B889,Maßnahmen[#All],5,FALSE),S889*VLOOKUP(B889,Maßnahmen[#All],6,FALSE))),S889),2)</f>
        <v>0</v>
      </c>
      <c r="U889" s="137"/>
      <c r="V889" s="104"/>
      <c r="W889" s="139">
        <f>ROUNDDOWN(IF(B889&lt;&gt;"",IF(VLOOKUP(B889,Maßnahmen[#All],5,FALSE)=0,U889*VLOOKUP(B889,Maßnahmen[#All],6,FALSE),MIN(VLOOKUP(B889,Maßnahmen[#All],5,FALSE),U889*VLOOKUP(B889,Maßnahmen[#All],6,FALSE))),U889),2)</f>
        <v>0</v>
      </c>
      <c r="X889" s="182"/>
      <c r="Y889" s="175"/>
      <c r="Z889" s="20">
        <f t="shared" si="75"/>
        <v>100</v>
      </c>
      <c r="AA889">
        <f t="shared" si="78"/>
        <v>0</v>
      </c>
    </row>
    <row r="890" spans="1:27" ht="21" customHeight="1" x14ac:dyDescent="0.25">
      <c r="A890" s="101"/>
      <c r="B890" s="102"/>
      <c r="C890" s="147" t="str">
        <f>IF($B890="","",VLOOKUP($B890,Maßnahmen[],2,FALSE))</f>
        <v/>
      </c>
      <c r="D890" s="147" t="str">
        <f>IF($B890="","",VLOOKUP($B890,Maßnahmen[],3,FALSE))</f>
        <v/>
      </c>
      <c r="E890" s="147" t="str">
        <f>IF($B890="","",VLOOKUP($B890,Maßnahmen[],4,FALSE))</f>
        <v/>
      </c>
      <c r="F890" s="102"/>
      <c r="G890" s="102"/>
      <c r="H890" s="149"/>
      <c r="I890" s="103"/>
      <c r="J890" s="116" t="str">
        <f t="shared" si="76"/>
        <v/>
      </c>
      <c r="K890" s="89"/>
      <c r="L890" s="93"/>
      <c r="M890" s="90"/>
      <c r="N890" s="104"/>
      <c r="O890" s="105"/>
      <c r="P890" s="81" t="str">
        <f t="shared" si="74"/>
        <v/>
      </c>
      <c r="Q890" s="81" t="str">
        <f t="shared" si="77"/>
        <v/>
      </c>
      <c r="R890" s="95"/>
      <c r="S890" s="95"/>
      <c r="T890" s="130">
        <f>ROUNDDOWN(IF(B890&lt;&gt;"",IF(VLOOKUP(B890,Maßnahmen[#All],5,FALSE)=0,S890*VLOOKUP(B890,Maßnahmen[#All],6,FALSE),MIN(VLOOKUP(B890,Maßnahmen[#All],5,FALSE),S890*VLOOKUP(B890,Maßnahmen[#All],6,FALSE))),S890),2)</f>
        <v>0</v>
      </c>
      <c r="U890" s="137"/>
      <c r="V890" s="104"/>
      <c r="W890" s="139">
        <f>ROUNDDOWN(IF(B890&lt;&gt;"",IF(VLOOKUP(B890,Maßnahmen[#All],5,FALSE)=0,U890*VLOOKUP(B890,Maßnahmen[#All],6,FALSE),MIN(VLOOKUP(B890,Maßnahmen[#All],5,FALSE),U890*VLOOKUP(B890,Maßnahmen[#All],6,FALSE))),U890),2)</f>
        <v>0</v>
      </c>
      <c r="X890" s="182"/>
      <c r="Y890" s="175"/>
      <c r="Z890" s="20">
        <f t="shared" si="75"/>
        <v>100</v>
      </c>
      <c r="AA890">
        <f t="shared" si="78"/>
        <v>0</v>
      </c>
    </row>
    <row r="891" spans="1:27" ht="21" customHeight="1" x14ac:dyDescent="0.25">
      <c r="A891" s="101"/>
      <c r="B891" s="102"/>
      <c r="C891" s="147" t="str">
        <f>IF($B891="","",VLOOKUP($B891,Maßnahmen[],2,FALSE))</f>
        <v/>
      </c>
      <c r="D891" s="147" t="str">
        <f>IF($B891="","",VLOOKUP($B891,Maßnahmen[],3,FALSE))</f>
        <v/>
      </c>
      <c r="E891" s="147" t="str">
        <f>IF($B891="","",VLOOKUP($B891,Maßnahmen[],4,FALSE))</f>
        <v/>
      </c>
      <c r="F891" s="102"/>
      <c r="G891" s="102"/>
      <c r="H891" s="149"/>
      <c r="I891" s="103"/>
      <c r="J891" s="116" t="str">
        <f t="shared" si="76"/>
        <v/>
      </c>
      <c r="K891" s="89"/>
      <c r="L891" s="93"/>
      <c r="M891" s="90"/>
      <c r="N891" s="104"/>
      <c r="O891" s="105"/>
      <c r="P891" s="81" t="str">
        <f t="shared" si="74"/>
        <v/>
      </c>
      <c r="Q891" s="81" t="str">
        <f t="shared" si="77"/>
        <v/>
      </c>
      <c r="R891" s="95"/>
      <c r="S891" s="95"/>
      <c r="T891" s="130">
        <f>ROUNDDOWN(IF(B891&lt;&gt;"",IF(VLOOKUP(B891,Maßnahmen[#All],5,FALSE)=0,S891*VLOOKUP(B891,Maßnahmen[#All],6,FALSE),MIN(VLOOKUP(B891,Maßnahmen[#All],5,FALSE),S891*VLOOKUP(B891,Maßnahmen[#All],6,FALSE))),S891),2)</f>
        <v>0</v>
      </c>
      <c r="U891" s="137"/>
      <c r="V891" s="104"/>
      <c r="W891" s="139">
        <f>ROUNDDOWN(IF(B891&lt;&gt;"",IF(VLOOKUP(B891,Maßnahmen[#All],5,FALSE)=0,U891*VLOOKUP(B891,Maßnahmen[#All],6,FALSE),MIN(VLOOKUP(B891,Maßnahmen[#All],5,FALSE),U891*VLOOKUP(B891,Maßnahmen[#All],6,FALSE))),U891),2)</f>
        <v>0</v>
      </c>
      <c r="X891" s="182"/>
      <c r="Y891" s="175"/>
      <c r="Z891" s="20">
        <f t="shared" si="75"/>
        <v>100</v>
      </c>
      <c r="AA891">
        <f t="shared" si="78"/>
        <v>0</v>
      </c>
    </row>
    <row r="892" spans="1:27" ht="21" customHeight="1" x14ac:dyDescent="0.25">
      <c r="A892" s="101"/>
      <c r="B892" s="102"/>
      <c r="C892" s="147" t="str">
        <f>IF($B892="","",VLOOKUP($B892,Maßnahmen[],2,FALSE))</f>
        <v/>
      </c>
      <c r="D892" s="147" t="str">
        <f>IF($B892="","",VLOOKUP($B892,Maßnahmen[],3,FALSE))</f>
        <v/>
      </c>
      <c r="E892" s="147" t="str">
        <f>IF($B892="","",VLOOKUP($B892,Maßnahmen[],4,FALSE))</f>
        <v/>
      </c>
      <c r="F892" s="102"/>
      <c r="G892" s="102"/>
      <c r="H892" s="149"/>
      <c r="I892" s="103"/>
      <c r="J892" s="116" t="str">
        <f t="shared" si="76"/>
        <v/>
      </c>
      <c r="K892" s="89"/>
      <c r="L892" s="93"/>
      <c r="M892" s="90"/>
      <c r="N892" s="104"/>
      <c r="O892" s="105"/>
      <c r="P892" s="81" t="str">
        <f t="shared" si="74"/>
        <v/>
      </c>
      <c r="Q892" s="81" t="str">
        <f t="shared" si="77"/>
        <v/>
      </c>
      <c r="R892" s="95"/>
      <c r="S892" s="95"/>
      <c r="T892" s="130">
        <f>ROUNDDOWN(IF(B892&lt;&gt;"",IF(VLOOKUP(B892,Maßnahmen[#All],5,FALSE)=0,S892*VLOOKUP(B892,Maßnahmen[#All],6,FALSE),MIN(VLOOKUP(B892,Maßnahmen[#All],5,FALSE),S892*VLOOKUP(B892,Maßnahmen[#All],6,FALSE))),S892),2)</f>
        <v>0</v>
      </c>
      <c r="U892" s="137"/>
      <c r="V892" s="104"/>
      <c r="W892" s="139">
        <f>ROUNDDOWN(IF(B892&lt;&gt;"",IF(VLOOKUP(B892,Maßnahmen[#All],5,FALSE)=0,U892*VLOOKUP(B892,Maßnahmen[#All],6,FALSE),MIN(VLOOKUP(B892,Maßnahmen[#All],5,FALSE),U892*VLOOKUP(B892,Maßnahmen[#All],6,FALSE))),U892),2)</f>
        <v>0</v>
      </c>
      <c r="X892" s="182"/>
      <c r="Y892" s="175"/>
      <c r="Z892" s="20">
        <f t="shared" si="75"/>
        <v>100</v>
      </c>
      <c r="AA892">
        <f t="shared" si="78"/>
        <v>0</v>
      </c>
    </row>
    <row r="893" spans="1:27" ht="21" customHeight="1" x14ac:dyDescent="0.25">
      <c r="A893" s="101"/>
      <c r="B893" s="102"/>
      <c r="C893" s="147" t="str">
        <f>IF($B893="","",VLOOKUP($B893,Maßnahmen[],2,FALSE))</f>
        <v/>
      </c>
      <c r="D893" s="147" t="str">
        <f>IF($B893="","",VLOOKUP($B893,Maßnahmen[],3,FALSE))</f>
        <v/>
      </c>
      <c r="E893" s="147" t="str">
        <f>IF($B893="","",VLOOKUP($B893,Maßnahmen[],4,FALSE))</f>
        <v/>
      </c>
      <c r="F893" s="102"/>
      <c r="G893" s="102"/>
      <c r="H893" s="149"/>
      <c r="I893" s="103"/>
      <c r="J893" s="116" t="str">
        <f t="shared" si="76"/>
        <v/>
      </c>
      <c r="K893" s="89"/>
      <c r="L893" s="93"/>
      <c r="M893" s="90"/>
      <c r="N893" s="104"/>
      <c r="O893" s="105"/>
      <c r="P893" s="81" t="str">
        <f t="shared" si="74"/>
        <v/>
      </c>
      <c r="Q893" s="81" t="str">
        <f t="shared" si="77"/>
        <v/>
      </c>
      <c r="R893" s="95"/>
      <c r="S893" s="95"/>
      <c r="T893" s="130">
        <f>ROUNDDOWN(IF(B893&lt;&gt;"",IF(VLOOKUP(B893,Maßnahmen[#All],5,FALSE)=0,S893*VLOOKUP(B893,Maßnahmen[#All],6,FALSE),MIN(VLOOKUP(B893,Maßnahmen[#All],5,FALSE),S893*VLOOKUP(B893,Maßnahmen[#All],6,FALSE))),S893),2)</f>
        <v>0</v>
      </c>
      <c r="U893" s="137"/>
      <c r="V893" s="104"/>
      <c r="W893" s="139">
        <f>ROUNDDOWN(IF(B893&lt;&gt;"",IF(VLOOKUP(B893,Maßnahmen[#All],5,FALSE)=0,U893*VLOOKUP(B893,Maßnahmen[#All],6,FALSE),MIN(VLOOKUP(B893,Maßnahmen[#All],5,FALSE),U893*VLOOKUP(B893,Maßnahmen[#All],6,FALSE))),U893),2)</f>
        <v>0</v>
      </c>
      <c r="X893" s="182"/>
      <c r="Y893" s="175"/>
      <c r="Z893" s="20">
        <f t="shared" si="75"/>
        <v>100</v>
      </c>
      <c r="AA893">
        <f t="shared" si="78"/>
        <v>0</v>
      </c>
    </row>
    <row r="894" spans="1:27" ht="21" customHeight="1" x14ac:dyDescent="0.25">
      <c r="A894" s="101"/>
      <c r="B894" s="102"/>
      <c r="C894" s="147" t="str">
        <f>IF($B894="","",VLOOKUP($B894,Maßnahmen[],2,FALSE))</f>
        <v/>
      </c>
      <c r="D894" s="147" t="str">
        <f>IF($B894="","",VLOOKUP($B894,Maßnahmen[],3,FALSE))</f>
        <v/>
      </c>
      <c r="E894" s="147" t="str">
        <f>IF($B894="","",VLOOKUP($B894,Maßnahmen[],4,FALSE))</f>
        <v/>
      </c>
      <c r="F894" s="102"/>
      <c r="G894" s="102"/>
      <c r="H894" s="149"/>
      <c r="I894" s="103"/>
      <c r="J894" s="116" t="str">
        <f t="shared" si="76"/>
        <v/>
      </c>
      <c r="K894" s="89"/>
      <c r="L894" s="93"/>
      <c r="M894" s="90"/>
      <c r="N894" s="104"/>
      <c r="O894" s="105"/>
      <c r="P894" s="81" t="str">
        <f t="shared" si="74"/>
        <v/>
      </c>
      <c r="Q894" s="81" t="str">
        <f t="shared" si="77"/>
        <v/>
      </c>
      <c r="R894" s="95"/>
      <c r="S894" s="95"/>
      <c r="T894" s="130">
        <f>ROUNDDOWN(IF(B894&lt;&gt;"",IF(VLOOKUP(B894,Maßnahmen[#All],5,FALSE)=0,S894*VLOOKUP(B894,Maßnahmen[#All],6,FALSE),MIN(VLOOKUP(B894,Maßnahmen[#All],5,FALSE),S894*VLOOKUP(B894,Maßnahmen[#All],6,FALSE))),S894),2)</f>
        <v>0</v>
      </c>
      <c r="U894" s="137"/>
      <c r="V894" s="104"/>
      <c r="W894" s="139">
        <f>ROUNDDOWN(IF(B894&lt;&gt;"",IF(VLOOKUP(B894,Maßnahmen[#All],5,FALSE)=0,U894*VLOOKUP(B894,Maßnahmen[#All],6,FALSE),MIN(VLOOKUP(B894,Maßnahmen[#All],5,FALSE),U894*VLOOKUP(B894,Maßnahmen[#All],6,FALSE))),U894),2)</f>
        <v>0</v>
      </c>
      <c r="X894" s="182"/>
      <c r="Y894" s="175"/>
      <c r="Z894" s="20">
        <f t="shared" si="75"/>
        <v>100</v>
      </c>
      <c r="AA894">
        <f t="shared" si="78"/>
        <v>0</v>
      </c>
    </row>
    <row r="895" spans="1:27" ht="21" customHeight="1" x14ac:dyDescent="0.25">
      <c r="A895" s="101"/>
      <c r="B895" s="102"/>
      <c r="C895" s="147" t="str">
        <f>IF($B895="","",VLOOKUP($B895,Maßnahmen[],2,FALSE))</f>
        <v/>
      </c>
      <c r="D895" s="147" t="str">
        <f>IF($B895="","",VLOOKUP($B895,Maßnahmen[],3,FALSE))</f>
        <v/>
      </c>
      <c r="E895" s="147" t="str">
        <f>IF($B895="","",VLOOKUP($B895,Maßnahmen[],4,FALSE))</f>
        <v/>
      </c>
      <c r="F895" s="102"/>
      <c r="G895" s="102"/>
      <c r="H895" s="149"/>
      <c r="I895" s="103"/>
      <c r="J895" s="116" t="str">
        <f t="shared" si="76"/>
        <v/>
      </c>
      <c r="K895" s="89"/>
      <c r="L895" s="93"/>
      <c r="M895" s="90"/>
      <c r="N895" s="104"/>
      <c r="O895" s="105"/>
      <c r="P895" s="81" t="str">
        <f t="shared" si="74"/>
        <v/>
      </c>
      <c r="Q895" s="81" t="str">
        <f t="shared" si="77"/>
        <v/>
      </c>
      <c r="R895" s="95"/>
      <c r="S895" s="95"/>
      <c r="T895" s="130">
        <f>ROUNDDOWN(IF(B895&lt;&gt;"",IF(VLOOKUP(B895,Maßnahmen[#All],5,FALSE)=0,S895*VLOOKUP(B895,Maßnahmen[#All],6,FALSE),MIN(VLOOKUP(B895,Maßnahmen[#All],5,FALSE),S895*VLOOKUP(B895,Maßnahmen[#All],6,FALSE))),S895),2)</f>
        <v>0</v>
      </c>
      <c r="U895" s="137"/>
      <c r="V895" s="104"/>
      <c r="W895" s="139">
        <f>ROUNDDOWN(IF(B895&lt;&gt;"",IF(VLOOKUP(B895,Maßnahmen[#All],5,FALSE)=0,U895*VLOOKUP(B895,Maßnahmen[#All],6,FALSE),MIN(VLOOKUP(B895,Maßnahmen[#All],5,FALSE),U895*VLOOKUP(B895,Maßnahmen[#All],6,FALSE))),U895),2)</f>
        <v>0</v>
      </c>
      <c r="X895" s="182"/>
      <c r="Y895" s="175"/>
      <c r="Z895" s="20">
        <f t="shared" si="75"/>
        <v>100</v>
      </c>
      <c r="AA895">
        <f t="shared" si="78"/>
        <v>0</v>
      </c>
    </row>
    <row r="896" spans="1:27" ht="21" customHeight="1" x14ac:dyDescent="0.25">
      <c r="A896" s="101"/>
      <c r="B896" s="102"/>
      <c r="C896" s="147" t="str">
        <f>IF($B896="","",VLOOKUP($B896,Maßnahmen[],2,FALSE))</f>
        <v/>
      </c>
      <c r="D896" s="147" t="str">
        <f>IF($B896="","",VLOOKUP($B896,Maßnahmen[],3,FALSE))</f>
        <v/>
      </c>
      <c r="E896" s="147" t="str">
        <f>IF($B896="","",VLOOKUP($B896,Maßnahmen[],4,FALSE))</f>
        <v/>
      </c>
      <c r="F896" s="102"/>
      <c r="G896" s="102"/>
      <c r="H896" s="149"/>
      <c r="I896" s="103"/>
      <c r="J896" s="116" t="str">
        <f t="shared" si="76"/>
        <v/>
      </c>
      <c r="K896" s="89"/>
      <c r="L896" s="93"/>
      <c r="M896" s="90"/>
      <c r="N896" s="104"/>
      <c r="O896" s="105"/>
      <c r="P896" s="81" t="str">
        <f t="shared" si="74"/>
        <v/>
      </c>
      <c r="Q896" s="81" t="str">
        <f t="shared" si="77"/>
        <v/>
      </c>
      <c r="R896" s="95"/>
      <c r="S896" s="95"/>
      <c r="T896" s="130">
        <f>ROUNDDOWN(IF(B896&lt;&gt;"",IF(VLOOKUP(B896,Maßnahmen[#All],5,FALSE)=0,S896*VLOOKUP(B896,Maßnahmen[#All],6,FALSE),MIN(VLOOKUP(B896,Maßnahmen[#All],5,FALSE),S896*VLOOKUP(B896,Maßnahmen[#All],6,FALSE))),S896),2)</f>
        <v>0</v>
      </c>
      <c r="U896" s="137"/>
      <c r="V896" s="104"/>
      <c r="W896" s="139">
        <f>ROUNDDOWN(IF(B896&lt;&gt;"",IF(VLOOKUP(B896,Maßnahmen[#All],5,FALSE)=0,U896*VLOOKUP(B896,Maßnahmen[#All],6,FALSE),MIN(VLOOKUP(B896,Maßnahmen[#All],5,FALSE),U896*VLOOKUP(B896,Maßnahmen[#All],6,FALSE))),U896),2)</f>
        <v>0</v>
      </c>
      <c r="X896" s="182"/>
      <c r="Y896" s="175"/>
      <c r="Z896" s="20">
        <f t="shared" si="75"/>
        <v>100</v>
      </c>
      <c r="AA896">
        <f t="shared" si="78"/>
        <v>0</v>
      </c>
    </row>
    <row r="897" spans="1:27" ht="21" customHeight="1" x14ac:dyDescent="0.25">
      <c r="A897" s="101"/>
      <c r="B897" s="102"/>
      <c r="C897" s="147" t="str">
        <f>IF($B897="","",VLOOKUP($B897,Maßnahmen[],2,FALSE))</f>
        <v/>
      </c>
      <c r="D897" s="147" t="str">
        <f>IF($B897="","",VLOOKUP($B897,Maßnahmen[],3,FALSE))</f>
        <v/>
      </c>
      <c r="E897" s="147" t="str">
        <f>IF($B897="","",VLOOKUP($B897,Maßnahmen[],4,FALSE))</f>
        <v/>
      </c>
      <c r="F897" s="102"/>
      <c r="G897" s="102"/>
      <c r="H897" s="149"/>
      <c r="I897" s="103"/>
      <c r="J897" s="116" t="str">
        <f t="shared" si="76"/>
        <v/>
      </c>
      <c r="K897" s="89"/>
      <c r="L897" s="93"/>
      <c r="M897" s="90"/>
      <c r="N897" s="104"/>
      <c r="O897" s="105"/>
      <c r="P897" s="81" t="str">
        <f t="shared" si="74"/>
        <v/>
      </c>
      <c r="Q897" s="81" t="str">
        <f t="shared" si="77"/>
        <v/>
      </c>
      <c r="R897" s="95"/>
      <c r="S897" s="95"/>
      <c r="T897" s="130">
        <f>ROUNDDOWN(IF(B897&lt;&gt;"",IF(VLOOKUP(B897,Maßnahmen[#All],5,FALSE)=0,S897*VLOOKUP(B897,Maßnahmen[#All],6,FALSE),MIN(VLOOKUP(B897,Maßnahmen[#All],5,FALSE),S897*VLOOKUP(B897,Maßnahmen[#All],6,FALSE))),S897),2)</f>
        <v>0</v>
      </c>
      <c r="U897" s="137"/>
      <c r="V897" s="104"/>
      <c r="W897" s="139">
        <f>ROUNDDOWN(IF(B897&lt;&gt;"",IF(VLOOKUP(B897,Maßnahmen[#All],5,FALSE)=0,U897*VLOOKUP(B897,Maßnahmen[#All],6,FALSE),MIN(VLOOKUP(B897,Maßnahmen[#All],5,FALSE),U897*VLOOKUP(B897,Maßnahmen[#All],6,FALSE))),U897),2)</f>
        <v>0</v>
      </c>
      <c r="X897" s="182"/>
      <c r="Y897" s="175"/>
      <c r="Z897" s="20">
        <f t="shared" si="75"/>
        <v>100</v>
      </c>
      <c r="AA897">
        <f t="shared" si="78"/>
        <v>0</v>
      </c>
    </row>
    <row r="898" spans="1:27" ht="21" customHeight="1" x14ac:dyDescent="0.25">
      <c r="A898" s="101"/>
      <c r="B898" s="102"/>
      <c r="C898" s="147" t="str">
        <f>IF($B898="","",VLOOKUP($B898,Maßnahmen[],2,FALSE))</f>
        <v/>
      </c>
      <c r="D898" s="147" t="str">
        <f>IF($B898="","",VLOOKUP($B898,Maßnahmen[],3,FALSE))</f>
        <v/>
      </c>
      <c r="E898" s="147" t="str">
        <f>IF($B898="","",VLOOKUP($B898,Maßnahmen[],4,FALSE))</f>
        <v/>
      </c>
      <c r="F898" s="102"/>
      <c r="G898" s="102"/>
      <c r="H898" s="149"/>
      <c r="I898" s="103"/>
      <c r="J898" s="116" t="str">
        <f t="shared" si="76"/>
        <v/>
      </c>
      <c r="K898" s="89"/>
      <c r="L898" s="93"/>
      <c r="M898" s="90"/>
      <c r="N898" s="104"/>
      <c r="O898" s="105"/>
      <c r="P898" s="81" t="str">
        <f t="shared" si="74"/>
        <v/>
      </c>
      <c r="Q898" s="81" t="str">
        <f t="shared" si="77"/>
        <v/>
      </c>
      <c r="R898" s="95"/>
      <c r="S898" s="95"/>
      <c r="T898" s="130">
        <f>ROUNDDOWN(IF(B898&lt;&gt;"",IF(VLOOKUP(B898,Maßnahmen[#All],5,FALSE)=0,S898*VLOOKUP(B898,Maßnahmen[#All],6,FALSE),MIN(VLOOKUP(B898,Maßnahmen[#All],5,FALSE),S898*VLOOKUP(B898,Maßnahmen[#All],6,FALSE))),S898),2)</f>
        <v>0</v>
      </c>
      <c r="U898" s="137"/>
      <c r="V898" s="104"/>
      <c r="W898" s="139">
        <f>ROUNDDOWN(IF(B898&lt;&gt;"",IF(VLOOKUP(B898,Maßnahmen[#All],5,FALSE)=0,U898*VLOOKUP(B898,Maßnahmen[#All],6,FALSE),MIN(VLOOKUP(B898,Maßnahmen[#All],5,FALSE),U898*VLOOKUP(B898,Maßnahmen[#All],6,FALSE))),U898),2)</f>
        <v>0</v>
      </c>
      <c r="X898" s="182"/>
      <c r="Y898" s="175"/>
      <c r="Z898" s="20">
        <f t="shared" si="75"/>
        <v>100</v>
      </c>
      <c r="AA898">
        <f t="shared" si="78"/>
        <v>0</v>
      </c>
    </row>
    <row r="899" spans="1:27" ht="21" customHeight="1" x14ac:dyDescent="0.25">
      <c r="A899" s="101"/>
      <c r="B899" s="102"/>
      <c r="C899" s="147" t="str">
        <f>IF($B899="","",VLOOKUP($B899,Maßnahmen[],2,FALSE))</f>
        <v/>
      </c>
      <c r="D899" s="147" t="str">
        <f>IF($B899="","",VLOOKUP($B899,Maßnahmen[],3,FALSE))</f>
        <v/>
      </c>
      <c r="E899" s="147" t="str">
        <f>IF($B899="","",VLOOKUP($B899,Maßnahmen[],4,FALSE))</f>
        <v/>
      </c>
      <c r="F899" s="102"/>
      <c r="G899" s="102"/>
      <c r="H899" s="149"/>
      <c r="I899" s="103"/>
      <c r="J899" s="116" t="str">
        <f t="shared" si="76"/>
        <v/>
      </c>
      <c r="K899" s="89"/>
      <c r="L899" s="93"/>
      <c r="M899" s="90"/>
      <c r="N899" s="104"/>
      <c r="O899" s="105"/>
      <c r="P899" s="81" t="str">
        <f t="shared" si="74"/>
        <v/>
      </c>
      <c r="Q899" s="81" t="str">
        <f t="shared" si="77"/>
        <v/>
      </c>
      <c r="R899" s="95"/>
      <c r="S899" s="95"/>
      <c r="T899" s="130">
        <f>ROUNDDOWN(IF(B899&lt;&gt;"",IF(VLOOKUP(B899,Maßnahmen[#All],5,FALSE)=0,S899*VLOOKUP(B899,Maßnahmen[#All],6,FALSE),MIN(VLOOKUP(B899,Maßnahmen[#All],5,FALSE),S899*VLOOKUP(B899,Maßnahmen[#All],6,FALSE))),S899),2)</f>
        <v>0</v>
      </c>
      <c r="U899" s="137"/>
      <c r="V899" s="104"/>
      <c r="W899" s="139">
        <f>ROUNDDOWN(IF(B899&lt;&gt;"",IF(VLOOKUP(B899,Maßnahmen[#All],5,FALSE)=0,U899*VLOOKUP(B899,Maßnahmen[#All],6,FALSE),MIN(VLOOKUP(B899,Maßnahmen[#All],5,FALSE),U899*VLOOKUP(B899,Maßnahmen[#All],6,FALSE))),U899),2)</f>
        <v>0</v>
      </c>
      <c r="X899" s="182"/>
      <c r="Y899" s="175"/>
      <c r="Z899" s="20">
        <f t="shared" si="75"/>
        <v>100</v>
      </c>
      <c r="AA899">
        <f t="shared" si="78"/>
        <v>0</v>
      </c>
    </row>
    <row r="900" spans="1:27" ht="21" customHeight="1" x14ac:dyDescent="0.25">
      <c r="A900" s="101"/>
      <c r="B900" s="102"/>
      <c r="C900" s="147" t="str">
        <f>IF($B900="","",VLOOKUP($B900,Maßnahmen[],2,FALSE))</f>
        <v/>
      </c>
      <c r="D900" s="147" t="str">
        <f>IF($B900="","",VLOOKUP($B900,Maßnahmen[],3,FALSE))</f>
        <v/>
      </c>
      <c r="E900" s="147" t="str">
        <f>IF($B900="","",VLOOKUP($B900,Maßnahmen[],4,FALSE))</f>
        <v/>
      </c>
      <c r="F900" s="102"/>
      <c r="G900" s="102"/>
      <c r="H900" s="149"/>
      <c r="I900" s="103"/>
      <c r="J900" s="116" t="str">
        <f t="shared" si="76"/>
        <v/>
      </c>
      <c r="K900" s="89"/>
      <c r="L900" s="93"/>
      <c r="M900" s="90"/>
      <c r="N900" s="104"/>
      <c r="O900" s="105"/>
      <c r="P900" s="81" t="str">
        <f t="shared" si="74"/>
        <v/>
      </c>
      <c r="Q900" s="81" t="str">
        <f t="shared" si="77"/>
        <v/>
      </c>
      <c r="R900" s="95"/>
      <c r="S900" s="95"/>
      <c r="T900" s="130">
        <f>ROUNDDOWN(IF(B900&lt;&gt;"",IF(VLOOKUP(B900,Maßnahmen[#All],5,FALSE)=0,S900*VLOOKUP(B900,Maßnahmen[#All],6,FALSE),MIN(VLOOKUP(B900,Maßnahmen[#All],5,FALSE),S900*VLOOKUP(B900,Maßnahmen[#All],6,FALSE))),S900),2)</f>
        <v>0</v>
      </c>
      <c r="U900" s="137"/>
      <c r="V900" s="104"/>
      <c r="W900" s="139">
        <f>ROUNDDOWN(IF(B900&lt;&gt;"",IF(VLOOKUP(B900,Maßnahmen[#All],5,FALSE)=0,U900*VLOOKUP(B900,Maßnahmen[#All],6,FALSE),MIN(VLOOKUP(B900,Maßnahmen[#All],5,FALSE),U900*VLOOKUP(B900,Maßnahmen[#All],6,FALSE))),U900),2)</f>
        <v>0</v>
      </c>
      <c r="X900" s="182"/>
      <c r="Y900" s="175"/>
      <c r="Z900" s="20">
        <f t="shared" si="75"/>
        <v>100</v>
      </c>
      <c r="AA900">
        <f t="shared" si="78"/>
        <v>0</v>
      </c>
    </row>
    <row r="901" spans="1:27" ht="21" customHeight="1" x14ac:dyDescent="0.25">
      <c r="A901" s="101"/>
      <c r="B901" s="102"/>
      <c r="C901" s="147" t="str">
        <f>IF($B901="","",VLOOKUP($B901,Maßnahmen[],2,FALSE))</f>
        <v/>
      </c>
      <c r="D901" s="147" t="str">
        <f>IF($B901="","",VLOOKUP($B901,Maßnahmen[],3,FALSE))</f>
        <v/>
      </c>
      <c r="E901" s="147" t="str">
        <f>IF($B901="","",VLOOKUP($B901,Maßnahmen[],4,FALSE))</f>
        <v/>
      </c>
      <c r="F901" s="102"/>
      <c r="G901" s="102"/>
      <c r="H901" s="149"/>
      <c r="I901" s="103"/>
      <c r="J901" s="116" t="str">
        <f t="shared" si="76"/>
        <v/>
      </c>
      <c r="K901" s="89"/>
      <c r="L901" s="93"/>
      <c r="M901" s="90"/>
      <c r="N901" s="104"/>
      <c r="O901" s="105"/>
      <c r="P901" s="81" t="str">
        <f t="shared" si="74"/>
        <v/>
      </c>
      <c r="Q901" s="81" t="str">
        <f t="shared" si="77"/>
        <v/>
      </c>
      <c r="R901" s="95"/>
      <c r="S901" s="95"/>
      <c r="T901" s="130">
        <f>ROUNDDOWN(IF(B901&lt;&gt;"",IF(VLOOKUP(B901,Maßnahmen[#All],5,FALSE)=0,S901*VLOOKUP(B901,Maßnahmen[#All],6,FALSE),MIN(VLOOKUP(B901,Maßnahmen[#All],5,FALSE),S901*VLOOKUP(B901,Maßnahmen[#All],6,FALSE))),S901),2)</f>
        <v>0</v>
      </c>
      <c r="U901" s="137"/>
      <c r="V901" s="104"/>
      <c r="W901" s="139">
        <f>ROUNDDOWN(IF(B901&lt;&gt;"",IF(VLOOKUP(B901,Maßnahmen[#All],5,FALSE)=0,U901*VLOOKUP(B901,Maßnahmen[#All],6,FALSE),MIN(VLOOKUP(B901,Maßnahmen[#All],5,FALSE),U901*VLOOKUP(B901,Maßnahmen[#All],6,FALSE))),U901),2)</f>
        <v>0</v>
      </c>
      <c r="X901" s="182"/>
      <c r="Y901" s="175"/>
      <c r="Z901" s="20">
        <f t="shared" si="75"/>
        <v>100</v>
      </c>
      <c r="AA901">
        <f t="shared" si="78"/>
        <v>0</v>
      </c>
    </row>
    <row r="902" spans="1:27" ht="21" customHeight="1" x14ac:dyDescent="0.25">
      <c r="A902" s="101"/>
      <c r="B902" s="102"/>
      <c r="C902" s="147" t="str">
        <f>IF($B902="","",VLOOKUP($B902,Maßnahmen[],2,FALSE))</f>
        <v/>
      </c>
      <c r="D902" s="147" t="str">
        <f>IF($B902="","",VLOOKUP($B902,Maßnahmen[],3,FALSE))</f>
        <v/>
      </c>
      <c r="E902" s="147" t="str">
        <f>IF($B902="","",VLOOKUP($B902,Maßnahmen[],4,FALSE))</f>
        <v/>
      </c>
      <c r="F902" s="102"/>
      <c r="G902" s="102"/>
      <c r="H902" s="149"/>
      <c r="I902" s="103"/>
      <c r="J902" s="116" t="str">
        <f t="shared" si="76"/>
        <v/>
      </c>
      <c r="K902" s="89"/>
      <c r="L902" s="93"/>
      <c r="M902" s="90"/>
      <c r="N902" s="104"/>
      <c r="O902" s="105"/>
      <c r="P902" s="81" t="str">
        <f t="shared" si="74"/>
        <v/>
      </c>
      <c r="Q902" s="81" t="str">
        <f t="shared" si="77"/>
        <v/>
      </c>
      <c r="R902" s="95"/>
      <c r="S902" s="95"/>
      <c r="T902" s="130">
        <f>ROUNDDOWN(IF(B902&lt;&gt;"",IF(VLOOKUP(B902,Maßnahmen[#All],5,FALSE)=0,S902*VLOOKUP(B902,Maßnahmen[#All],6,FALSE),MIN(VLOOKUP(B902,Maßnahmen[#All],5,FALSE),S902*VLOOKUP(B902,Maßnahmen[#All],6,FALSE))),S902),2)</f>
        <v>0</v>
      </c>
      <c r="U902" s="137"/>
      <c r="V902" s="104"/>
      <c r="W902" s="139">
        <f>ROUNDDOWN(IF(B902&lt;&gt;"",IF(VLOOKUP(B902,Maßnahmen[#All],5,FALSE)=0,U902*VLOOKUP(B902,Maßnahmen[#All],6,FALSE),MIN(VLOOKUP(B902,Maßnahmen[#All],5,FALSE),U902*VLOOKUP(B902,Maßnahmen[#All],6,FALSE))),U902),2)</f>
        <v>0</v>
      </c>
      <c r="X902" s="182"/>
      <c r="Y902" s="175"/>
      <c r="Z902" s="20">
        <f t="shared" si="75"/>
        <v>100</v>
      </c>
      <c r="AA902">
        <f t="shared" si="78"/>
        <v>0</v>
      </c>
    </row>
    <row r="903" spans="1:27" ht="21" customHeight="1" x14ac:dyDescent="0.25">
      <c r="A903" s="101"/>
      <c r="B903" s="102"/>
      <c r="C903" s="147" t="str">
        <f>IF($B903="","",VLOOKUP($B903,Maßnahmen[],2,FALSE))</f>
        <v/>
      </c>
      <c r="D903" s="147" t="str">
        <f>IF($B903="","",VLOOKUP($B903,Maßnahmen[],3,FALSE))</f>
        <v/>
      </c>
      <c r="E903" s="147" t="str">
        <f>IF($B903="","",VLOOKUP($B903,Maßnahmen[],4,FALSE))</f>
        <v/>
      </c>
      <c r="F903" s="102"/>
      <c r="G903" s="102"/>
      <c r="H903" s="149"/>
      <c r="I903" s="103"/>
      <c r="J903" s="116" t="str">
        <f t="shared" si="76"/>
        <v/>
      </c>
      <c r="K903" s="89"/>
      <c r="L903" s="93"/>
      <c r="M903" s="90"/>
      <c r="N903" s="104"/>
      <c r="O903" s="105"/>
      <c r="P903" s="81" t="str">
        <f t="shared" si="74"/>
        <v/>
      </c>
      <c r="Q903" s="81" t="str">
        <f t="shared" si="77"/>
        <v/>
      </c>
      <c r="R903" s="95"/>
      <c r="S903" s="95"/>
      <c r="T903" s="130">
        <f>ROUNDDOWN(IF(B903&lt;&gt;"",IF(VLOOKUP(B903,Maßnahmen[#All],5,FALSE)=0,S903*VLOOKUP(B903,Maßnahmen[#All],6,FALSE),MIN(VLOOKUP(B903,Maßnahmen[#All],5,FALSE),S903*VLOOKUP(B903,Maßnahmen[#All],6,FALSE))),S903),2)</f>
        <v>0</v>
      </c>
      <c r="U903" s="137"/>
      <c r="V903" s="104"/>
      <c r="W903" s="139">
        <f>ROUNDDOWN(IF(B903&lt;&gt;"",IF(VLOOKUP(B903,Maßnahmen[#All],5,FALSE)=0,U903*VLOOKUP(B903,Maßnahmen[#All],6,FALSE),MIN(VLOOKUP(B903,Maßnahmen[#All],5,FALSE),U903*VLOOKUP(B903,Maßnahmen[#All],6,FALSE))),U903),2)</f>
        <v>0</v>
      </c>
      <c r="X903" s="182"/>
      <c r="Y903" s="175"/>
      <c r="Z903" s="20">
        <f t="shared" si="75"/>
        <v>100</v>
      </c>
      <c r="AA903">
        <f t="shared" si="78"/>
        <v>0</v>
      </c>
    </row>
    <row r="904" spans="1:27" ht="21" customHeight="1" x14ac:dyDescent="0.25">
      <c r="A904" s="101"/>
      <c r="B904" s="102"/>
      <c r="C904" s="147" t="str">
        <f>IF($B904="","",VLOOKUP($B904,Maßnahmen[],2,FALSE))</f>
        <v/>
      </c>
      <c r="D904" s="147" t="str">
        <f>IF($B904="","",VLOOKUP($B904,Maßnahmen[],3,FALSE))</f>
        <v/>
      </c>
      <c r="E904" s="147" t="str">
        <f>IF($B904="","",VLOOKUP($B904,Maßnahmen[],4,FALSE))</f>
        <v/>
      </c>
      <c r="F904" s="102"/>
      <c r="G904" s="102"/>
      <c r="H904" s="149"/>
      <c r="I904" s="103"/>
      <c r="J904" s="116" t="str">
        <f t="shared" si="76"/>
        <v/>
      </c>
      <c r="K904" s="89"/>
      <c r="L904" s="93"/>
      <c r="M904" s="90"/>
      <c r="N904" s="104"/>
      <c r="O904" s="105"/>
      <c r="P904" s="81" t="str">
        <f t="shared" si="74"/>
        <v/>
      </c>
      <c r="Q904" s="81" t="str">
        <f t="shared" si="77"/>
        <v/>
      </c>
      <c r="R904" s="95"/>
      <c r="S904" s="95"/>
      <c r="T904" s="130">
        <f>ROUNDDOWN(IF(B904&lt;&gt;"",IF(VLOOKUP(B904,Maßnahmen[#All],5,FALSE)=0,S904*VLOOKUP(B904,Maßnahmen[#All],6,FALSE),MIN(VLOOKUP(B904,Maßnahmen[#All],5,FALSE),S904*VLOOKUP(B904,Maßnahmen[#All],6,FALSE))),S904),2)</f>
        <v>0</v>
      </c>
      <c r="U904" s="137"/>
      <c r="V904" s="104"/>
      <c r="W904" s="139">
        <f>ROUNDDOWN(IF(B904&lt;&gt;"",IF(VLOOKUP(B904,Maßnahmen[#All],5,FALSE)=0,U904*VLOOKUP(B904,Maßnahmen[#All],6,FALSE),MIN(VLOOKUP(B904,Maßnahmen[#All],5,FALSE),U904*VLOOKUP(B904,Maßnahmen[#All],6,FALSE))),U904),2)</f>
        <v>0</v>
      </c>
      <c r="X904" s="182"/>
      <c r="Y904" s="175"/>
      <c r="Z904" s="20">
        <f t="shared" si="75"/>
        <v>100</v>
      </c>
      <c r="AA904">
        <f t="shared" si="78"/>
        <v>0</v>
      </c>
    </row>
    <row r="905" spans="1:27" ht="21" customHeight="1" x14ac:dyDescent="0.25">
      <c r="A905" s="101"/>
      <c r="B905" s="102"/>
      <c r="C905" s="147" t="str">
        <f>IF($B905="","",VLOOKUP($B905,Maßnahmen[],2,FALSE))</f>
        <v/>
      </c>
      <c r="D905" s="147" t="str">
        <f>IF($B905="","",VLOOKUP($B905,Maßnahmen[],3,FALSE))</f>
        <v/>
      </c>
      <c r="E905" s="147" t="str">
        <f>IF($B905="","",VLOOKUP($B905,Maßnahmen[],4,FALSE))</f>
        <v/>
      </c>
      <c r="F905" s="102"/>
      <c r="G905" s="102"/>
      <c r="H905" s="149"/>
      <c r="I905" s="103"/>
      <c r="J905" s="116" t="str">
        <f t="shared" si="76"/>
        <v/>
      </c>
      <c r="K905" s="89"/>
      <c r="L905" s="93"/>
      <c r="M905" s="90"/>
      <c r="N905" s="104"/>
      <c r="O905" s="105"/>
      <c r="P905" s="81" t="str">
        <f t="shared" si="74"/>
        <v/>
      </c>
      <c r="Q905" s="81" t="str">
        <f t="shared" si="77"/>
        <v/>
      </c>
      <c r="R905" s="95"/>
      <c r="S905" s="95"/>
      <c r="T905" s="130">
        <f>ROUNDDOWN(IF(B905&lt;&gt;"",IF(VLOOKUP(B905,Maßnahmen[#All],5,FALSE)=0,S905*VLOOKUP(B905,Maßnahmen[#All],6,FALSE),MIN(VLOOKUP(B905,Maßnahmen[#All],5,FALSE),S905*VLOOKUP(B905,Maßnahmen[#All],6,FALSE))),S905),2)</f>
        <v>0</v>
      </c>
      <c r="U905" s="137"/>
      <c r="V905" s="104"/>
      <c r="W905" s="139">
        <f>ROUNDDOWN(IF(B905&lt;&gt;"",IF(VLOOKUP(B905,Maßnahmen[#All],5,FALSE)=0,U905*VLOOKUP(B905,Maßnahmen[#All],6,FALSE),MIN(VLOOKUP(B905,Maßnahmen[#All],5,FALSE),U905*VLOOKUP(B905,Maßnahmen[#All],6,FALSE))),U905),2)</f>
        <v>0</v>
      </c>
      <c r="X905" s="182"/>
      <c r="Y905" s="175"/>
      <c r="Z905" s="20">
        <f t="shared" si="75"/>
        <v>100</v>
      </c>
      <c r="AA905">
        <f t="shared" si="78"/>
        <v>0</v>
      </c>
    </row>
    <row r="906" spans="1:27" ht="21" customHeight="1" x14ac:dyDescent="0.25">
      <c r="A906" s="101"/>
      <c r="B906" s="102"/>
      <c r="C906" s="147" t="str">
        <f>IF($B906="","",VLOOKUP($B906,Maßnahmen[],2,FALSE))</f>
        <v/>
      </c>
      <c r="D906" s="147" t="str">
        <f>IF($B906="","",VLOOKUP($B906,Maßnahmen[],3,FALSE))</f>
        <v/>
      </c>
      <c r="E906" s="147" t="str">
        <f>IF($B906="","",VLOOKUP($B906,Maßnahmen[],4,FALSE))</f>
        <v/>
      </c>
      <c r="F906" s="102"/>
      <c r="G906" s="102"/>
      <c r="H906" s="149"/>
      <c r="I906" s="103"/>
      <c r="J906" s="116" t="str">
        <f t="shared" si="76"/>
        <v/>
      </c>
      <c r="K906" s="89"/>
      <c r="L906" s="93"/>
      <c r="M906" s="90"/>
      <c r="N906" s="104"/>
      <c r="O906" s="105"/>
      <c r="P906" s="81" t="str">
        <f t="shared" ref="P906:P969" si="79">IF(M906="","",ROUND(((M906-N906)/Z906*AA906),2))</f>
        <v/>
      </c>
      <c r="Q906" s="81" t="str">
        <f t="shared" si="77"/>
        <v/>
      </c>
      <c r="R906" s="95"/>
      <c r="S906" s="95"/>
      <c r="T906" s="130">
        <f>ROUNDDOWN(IF(B906&lt;&gt;"",IF(VLOOKUP(B906,Maßnahmen[#All],5,FALSE)=0,S906*VLOOKUP(B906,Maßnahmen[#All],6,FALSE),MIN(VLOOKUP(B906,Maßnahmen[#All],5,FALSE),S906*VLOOKUP(B906,Maßnahmen[#All],6,FALSE))),S906),2)</f>
        <v>0</v>
      </c>
      <c r="U906" s="137"/>
      <c r="V906" s="104"/>
      <c r="W906" s="139">
        <f>ROUNDDOWN(IF(B906&lt;&gt;"",IF(VLOOKUP(B906,Maßnahmen[#All],5,FALSE)=0,U906*VLOOKUP(B906,Maßnahmen[#All],6,FALSE),MIN(VLOOKUP(B906,Maßnahmen[#All],5,FALSE),U906*VLOOKUP(B906,Maßnahmen[#All],6,FALSE))),U906),2)</f>
        <v>0</v>
      </c>
      <c r="X906" s="182"/>
      <c r="Y906" s="175"/>
      <c r="Z906" s="20">
        <f t="shared" ref="Z906:Z969" si="80">100+O906</f>
        <v>100</v>
      </c>
      <c r="AA906">
        <f t="shared" si="78"/>
        <v>0</v>
      </c>
    </row>
    <row r="907" spans="1:27" ht="21" customHeight="1" x14ac:dyDescent="0.25">
      <c r="A907" s="101"/>
      <c r="B907" s="102"/>
      <c r="C907" s="147" t="str">
        <f>IF($B907="","",VLOOKUP($B907,Maßnahmen[],2,FALSE))</f>
        <v/>
      </c>
      <c r="D907" s="147" t="str">
        <f>IF($B907="","",VLOOKUP($B907,Maßnahmen[],3,FALSE))</f>
        <v/>
      </c>
      <c r="E907" s="147" t="str">
        <f>IF($B907="","",VLOOKUP($B907,Maßnahmen[],4,FALSE))</f>
        <v/>
      </c>
      <c r="F907" s="102"/>
      <c r="G907" s="102"/>
      <c r="H907" s="149"/>
      <c r="I907" s="103"/>
      <c r="J907" s="116" t="str">
        <f t="shared" si="76"/>
        <v/>
      </c>
      <c r="K907" s="89"/>
      <c r="L907" s="93"/>
      <c r="M907" s="90"/>
      <c r="N907" s="104"/>
      <c r="O907" s="105"/>
      <c r="P907" s="81" t="str">
        <f t="shared" si="79"/>
        <v/>
      </c>
      <c r="Q907" s="81" t="str">
        <f t="shared" si="77"/>
        <v/>
      </c>
      <c r="R907" s="95"/>
      <c r="S907" s="95"/>
      <c r="T907" s="130">
        <f>ROUNDDOWN(IF(B907&lt;&gt;"",IF(VLOOKUP(B907,Maßnahmen[#All],5,FALSE)=0,S907*VLOOKUP(B907,Maßnahmen[#All],6,FALSE),MIN(VLOOKUP(B907,Maßnahmen[#All],5,FALSE),S907*VLOOKUP(B907,Maßnahmen[#All],6,FALSE))),S907),2)</f>
        <v>0</v>
      </c>
      <c r="U907" s="137"/>
      <c r="V907" s="104"/>
      <c r="W907" s="139">
        <f>ROUNDDOWN(IF(B907&lt;&gt;"",IF(VLOOKUP(B907,Maßnahmen[#All],5,FALSE)=0,U907*VLOOKUP(B907,Maßnahmen[#All],6,FALSE),MIN(VLOOKUP(B907,Maßnahmen[#All],5,FALSE),U907*VLOOKUP(B907,Maßnahmen[#All],6,FALSE))),U907),2)</f>
        <v>0</v>
      </c>
      <c r="X907" s="182"/>
      <c r="Y907" s="175"/>
      <c r="Z907" s="20">
        <f t="shared" si="80"/>
        <v>100</v>
      </c>
      <c r="AA907">
        <f t="shared" si="78"/>
        <v>0</v>
      </c>
    </row>
    <row r="908" spans="1:27" ht="21" customHeight="1" x14ac:dyDescent="0.25">
      <c r="A908" s="101"/>
      <c r="B908" s="102"/>
      <c r="C908" s="147" t="str">
        <f>IF($B908="","",VLOOKUP($B908,Maßnahmen[],2,FALSE))</f>
        <v/>
      </c>
      <c r="D908" s="147" t="str">
        <f>IF($B908="","",VLOOKUP($B908,Maßnahmen[],3,FALSE))</f>
        <v/>
      </c>
      <c r="E908" s="147" t="str">
        <f>IF($B908="","",VLOOKUP($B908,Maßnahmen[],4,FALSE))</f>
        <v/>
      </c>
      <c r="F908" s="102"/>
      <c r="G908" s="102"/>
      <c r="H908" s="149"/>
      <c r="I908" s="103"/>
      <c r="J908" s="116" t="str">
        <f t="shared" si="76"/>
        <v/>
      </c>
      <c r="K908" s="89"/>
      <c r="L908" s="93"/>
      <c r="M908" s="90"/>
      <c r="N908" s="104"/>
      <c r="O908" s="105"/>
      <c r="P908" s="81" t="str">
        <f t="shared" si="79"/>
        <v/>
      </c>
      <c r="Q908" s="81" t="str">
        <f t="shared" si="77"/>
        <v/>
      </c>
      <c r="R908" s="95"/>
      <c r="S908" s="95"/>
      <c r="T908" s="130">
        <f>ROUNDDOWN(IF(B908&lt;&gt;"",IF(VLOOKUP(B908,Maßnahmen[#All],5,FALSE)=0,S908*VLOOKUP(B908,Maßnahmen[#All],6,FALSE),MIN(VLOOKUP(B908,Maßnahmen[#All],5,FALSE),S908*VLOOKUP(B908,Maßnahmen[#All],6,FALSE))),S908),2)</f>
        <v>0</v>
      </c>
      <c r="U908" s="137"/>
      <c r="V908" s="104"/>
      <c r="W908" s="139">
        <f>ROUNDDOWN(IF(B908&lt;&gt;"",IF(VLOOKUP(B908,Maßnahmen[#All],5,FALSE)=0,U908*VLOOKUP(B908,Maßnahmen[#All],6,FALSE),MIN(VLOOKUP(B908,Maßnahmen[#All],5,FALSE),U908*VLOOKUP(B908,Maßnahmen[#All],6,FALSE))),U908),2)</f>
        <v>0</v>
      </c>
      <c r="X908" s="182"/>
      <c r="Y908" s="175"/>
      <c r="Z908" s="20">
        <f t="shared" si="80"/>
        <v>100</v>
      </c>
      <c r="AA908">
        <f t="shared" si="78"/>
        <v>0</v>
      </c>
    </row>
    <row r="909" spans="1:27" ht="21" customHeight="1" x14ac:dyDescent="0.25">
      <c r="A909" s="101"/>
      <c r="B909" s="102"/>
      <c r="C909" s="147" t="str">
        <f>IF($B909="","",VLOOKUP($B909,Maßnahmen[],2,FALSE))</f>
        <v/>
      </c>
      <c r="D909" s="147" t="str">
        <f>IF($B909="","",VLOOKUP($B909,Maßnahmen[],3,FALSE))</f>
        <v/>
      </c>
      <c r="E909" s="147" t="str">
        <f>IF($B909="","",VLOOKUP($B909,Maßnahmen[],4,FALSE))</f>
        <v/>
      </c>
      <c r="F909" s="102"/>
      <c r="G909" s="102"/>
      <c r="H909" s="149"/>
      <c r="I909" s="103"/>
      <c r="J909" s="116" t="str">
        <f t="shared" si="76"/>
        <v/>
      </c>
      <c r="K909" s="89"/>
      <c r="L909" s="93"/>
      <c r="M909" s="90"/>
      <c r="N909" s="104"/>
      <c r="O909" s="105"/>
      <c r="P909" s="81" t="str">
        <f t="shared" si="79"/>
        <v/>
      </c>
      <c r="Q909" s="81" t="str">
        <f t="shared" si="77"/>
        <v/>
      </c>
      <c r="R909" s="95"/>
      <c r="S909" s="95"/>
      <c r="T909" s="130">
        <f>ROUNDDOWN(IF(B909&lt;&gt;"",IF(VLOOKUP(B909,Maßnahmen[#All],5,FALSE)=0,S909*VLOOKUP(B909,Maßnahmen[#All],6,FALSE),MIN(VLOOKUP(B909,Maßnahmen[#All],5,FALSE),S909*VLOOKUP(B909,Maßnahmen[#All],6,FALSE))),S909),2)</f>
        <v>0</v>
      </c>
      <c r="U909" s="137"/>
      <c r="V909" s="104"/>
      <c r="W909" s="139">
        <f>ROUNDDOWN(IF(B909&lt;&gt;"",IF(VLOOKUP(B909,Maßnahmen[#All],5,FALSE)=0,U909*VLOOKUP(B909,Maßnahmen[#All],6,FALSE),MIN(VLOOKUP(B909,Maßnahmen[#All],5,FALSE),U909*VLOOKUP(B909,Maßnahmen[#All],6,FALSE))),U909),2)</f>
        <v>0</v>
      </c>
      <c r="X909" s="182"/>
      <c r="Y909" s="175"/>
      <c r="Z909" s="20">
        <f t="shared" si="80"/>
        <v>100</v>
      </c>
      <c r="AA909">
        <f t="shared" si="78"/>
        <v>0</v>
      </c>
    </row>
    <row r="910" spans="1:27" ht="21" customHeight="1" x14ac:dyDescent="0.25">
      <c r="A910" s="101"/>
      <c r="B910" s="102"/>
      <c r="C910" s="147" t="str">
        <f>IF($B910="","",VLOOKUP($B910,Maßnahmen[],2,FALSE))</f>
        <v/>
      </c>
      <c r="D910" s="147" t="str">
        <f>IF($B910="","",VLOOKUP($B910,Maßnahmen[],3,FALSE))</f>
        <v/>
      </c>
      <c r="E910" s="147" t="str">
        <f>IF($B910="","",VLOOKUP($B910,Maßnahmen[],4,FALSE))</f>
        <v/>
      </c>
      <c r="F910" s="102"/>
      <c r="G910" s="102"/>
      <c r="H910" s="149"/>
      <c r="I910" s="103"/>
      <c r="J910" s="116" t="str">
        <f t="shared" si="76"/>
        <v/>
      </c>
      <c r="K910" s="89"/>
      <c r="L910" s="93"/>
      <c r="M910" s="90"/>
      <c r="N910" s="104"/>
      <c r="O910" s="105"/>
      <c r="P910" s="81" t="str">
        <f t="shared" si="79"/>
        <v/>
      </c>
      <c r="Q910" s="81" t="str">
        <f t="shared" si="77"/>
        <v/>
      </c>
      <c r="R910" s="95"/>
      <c r="S910" s="95"/>
      <c r="T910" s="130">
        <f>ROUNDDOWN(IF(B910&lt;&gt;"",IF(VLOOKUP(B910,Maßnahmen[#All],5,FALSE)=0,S910*VLOOKUP(B910,Maßnahmen[#All],6,FALSE),MIN(VLOOKUP(B910,Maßnahmen[#All],5,FALSE),S910*VLOOKUP(B910,Maßnahmen[#All],6,FALSE))),S910),2)</f>
        <v>0</v>
      </c>
      <c r="U910" s="137"/>
      <c r="V910" s="104"/>
      <c r="W910" s="139">
        <f>ROUNDDOWN(IF(B910&lt;&gt;"",IF(VLOOKUP(B910,Maßnahmen[#All],5,FALSE)=0,U910*VLOOKUP(B910,Maßnahmen[#All],6,FALSE),MIN(VLOOKUP(B910,Maßnahmen[#All],5,FALSE),U910*VLOOKUP(B910,Maßnahmen[#All],6,FALSE))),U910),2)</f>
        <v>0</v>
      </c>
      <c r="X910" s="182"/>
      <c r="Y910" s="175"/>
      <c r="Z910" s="20">
        <f t="shared" si="80"/>
        <v>100</v>
      </c>
      <c r="AA910">
        <f t="shared" si="78"/>
        <v>0</v>
      </c>
    </row>
    <row r="911" spans="1:27" ht="21" customHeight="1" x14ac:dyDescent="0.25">
      <c r="A911" s="101"/>
      <c r="B911" s="102"/>
      <c r="C911" s="147" t="str">
        <f>IF($B911="","",VLOOKUP($B911,Maßnahmen[],2,FALSE))</f>
        <v/>
      </c>
      <c r="D911" s="147" t="str">
        <f>IF($B911="","",VLOOKUP($B911,Maßnahmen[],3,FALSE))</f>
        <v/>
      </c>
      <c r="E911" s="147" t="str">
        <f>IF($B911="","",VLOOKUP($B911,Maßnahmen[],4,FALSE))</f>
        <v/>
      </c>
      <c r="F911" s="102"/>
      <c r="G911" s="102"/>
      <c r="H911" s="149"/>
      <c r="I911" s="103"/>
      <c r="J911" s="116" t="str">
        <f t="shared" si="76"/>
        <v/>
      </c>
      <c r="K911" s="89"/>
      <c r="L911" s="93"/>
      <c r="M911" s="90"/>
      <c r="N911" s="104"/>
      <c r="O911" s="105"/>
      <c r="P911" s="81" t="str">
        <f t="shared" si="79"/>
        <v/>
      </c>
      <c r="Q911" s="81" t="str">
        <f t="shared" si="77"/>
        <v/>
      </c>
      <c r="R911" s="95"/>
      <c r="S911" s="95"/>
      <c r="T911" s="130">
        <f>ROUNDDOWN(IF(B911&lt;&gt;"",IF(VLOOKUP(B911,Maßnahmen[#All],5,FALSE)=0,S911*VLOOKUP(B911,Maßnahmen[#All],6,FALSE),MIN(VLOOKUP(B911,Maßnahmen[#All],5,FALSE),S911*VLOOKUP(B911,Maßnahmen[#All],6,FALSE))),S911),2)</f>
        <v>0</v>
      </c>
      <c r="U911" s="137"/>
      <c r="V911" s="104"/>
      <c r="W911" s="139">
        <f>ROUNDDOWN(IF(B911&lt;&gt;"",IF(VLOOKUP(B911,Maßnahmen[#All],5,FALSE)=0,U911*VLOOKUP(B911,Maßnahmen[#All],6,FALSE),MIN(VLOOKUP(B911,Maßnahmen[#All],5,FALSE),U911*VLOOKUP(B911,Maßnahmen[#All],6,FALSE))),U911),2)</f>
        <v>0</v>
      </c>
      <c r="X911" s="182"/>
      <c r="Y911" s="175"/>
      <c r="Z911" s="20">
        <f t="shared" si="80"/>
        <v>100</v>
      </c>
      <c r="AA911">
        <f t="shared" si="78"/>
        <v>0</v>
      </c>
    </row>
    <row r="912" spans="1:27" ht="21" customHeight="1" x14ac:dyDescent="0.25">
      <c r="A912" s="101"/>
      <c r="B912" s="102"/>
      <c r="C912" s="147" t="str">
        <f>IF($B912="","",VLOOKUP($B912,Maßnahmen[],2,FALSE))</f>
        <v/>
      </c>
      <c r="D912" s="147" t="str">
        <f>IF($B912="","",VLOOKUP($B912,Maßnahmen[],3,FALSE))</f>
        <v/>
      </c>
      <c r="E912" s="147" t="str">
        <f>IF($B912="","",VLOOKUP($B912,Maßnahmen[],4,FALSE))</f>
        <v/>
      </c>
      <c r="F912" s="102"/>
      <c r="G912" s="102"/>
      <c r="H912" s="149"/>
      <c r="I912" s="103"/>
      <c r="J912" s="116" t="str">
        <f t="shared" si="76"/>
        <v/>
      </c>
      <c r="K912" s="89"/>
      <c r="L912" s="93"/>
      <c r="M912" s="90"/>
      <c r="N912" s="104"/>
      <c r="O912" s="105"/>
      <c r="P912" s="81" t="str">
        <f t="shared" si="79"/>
        <v/>
      </c>
      <c r="Q912" s="81" t="str">
        <f t="shared" si="77"/>
        <v/>
      </c>
      <c r="R912" s="95"/>
      <c r="S912" s="95"/>
      <c r="T912" s="130">
        <f>ROUNDDOWN(IF(B912&lt;&gt;"",IF(VLOOKUP(B912,Maßnahmen[#All],5,FALSE)=0,S912*VLOOKUP(B912,Maßnahmen[#All],6,FALSE),MIN(VLOOKUP(B912,Maßnahmen[#All],5,FALSE),S912*VLOOKUP(B912,Maßnahmen[#All],6,FALSE))),S912),2)</f>
        <v>0</v>
      </c>
      <c r="U912" s="137"/>
      <c r="V912" s="104"/>
      <c r="W912" s="139">
        <f>ROUNDDOWN(IF(B912&lt;&gt;"",IF(VLOOKUP(B912,Maßnahmen[#All],5,FALSE)=0,U912*VLOOKUP(B912,Maßnahmen[#All],6,FALSE),MIN(VLOOKUP(B912,Maßnahmen[#All],5,FALSE),U912*VLOOKUP(B912,Maßnahmen[#All],6,FALSE))),U912),2)</f>
        <v>0</v>
      </c>
      <c r="X912" s="182"/>
      <c r="Y912" s="175"/>
      <c r="Z912" s="20">
        <f t="shared" si="80"/>
        <v>100</v>
      </c>
      <c r="AA912">
        <f t="shared" si="78"/>
        <v>0</v>
      </c>
    </row>
    <row r="913" spans="1:27" ht="21" customHeight="1" x14ac:dyDescent="0.25">
      <c r="A913" s="101"/>
      <c r="B913" s="102"/>
      <c r="C913" s="147" t="str">
        <f>IF($B913="","",VLOOKUP($B913,Maßnahmen[],2,FALSE))</f>
        <v/>
      </c>
      <c r="D913" s="147" t="str">
        <f>IF($B913="","",VLOOKUP($B913,Maßnahmen[],3,FALSE))</f>
        <v/>
      </c>
      <c r="E913" s="147" t="str">
        <f>IF($B913="","",VLOOKUP($B913,Maßnahmen[],4,FALSE))</f>
        <v/>
      </c>
      <c r="F913" s="102"/>
      <c r="G913" s="102"/>
      <c r="H913" s="149"/>
      <c r="I913" s="103"/>
      <c r="J913" s="116" t="str">
        <f t="shared" si="76"/>
        <v/>
      </c>
      <c r="K913" s="89"/>
      <c r="L913" s="93"/>
      <c r="M913" s="90"/>
      <c r="N913" s="104"/>
      <c r="O913" s="105"/>
      <c r="P913" s="81" t="str">
        <f t="shared" si="79"/>
        <v/>
      </c>
      <c r="Q913" s="81" t="str">
        <f t="shared" si="77"/>
        <v/>
      </c>
      <c r="R913" s="95"/>
      <c r="S913" s="95"/>
      <c r="T913" s="130">
        <f>ROUNDDOWN(IF(B913&lt;&gt;"",IF(VLOOKUP(B913,Maßnahmen[#All],5,FALSE)=0,S913*VLOOKUP(B913,Maßnahmen[#All],6,FALSE),MIN(VLOOKUP(B913,Maßnahmen[#All],5,FALSE),S913*VLOOKUP(B913,Maßnahmen[#All],6,FALSE))),S913),2)</f>
        <v>0</v>
      </c>
      <c r="U913" s="137"/>
      <c r="V913" s="104"/>
      <c r="W913" s="139">
        <f>ROUNDDOWN(IF(B913&lt;&gt;"",IF(VLOOKUP(B913,Maßnahmen[#All],5,FALSE)=0,U913*VLOOKUP(B913,Maßnahmen[#All],6,FALSE),MIN(VLOOKUP(B913,Maßnahmen[#All],5,FALSE),U913*VLOOKUP(B913,Maßnahmen[#All],6,FALSE))),U913),2)</f>
        <v>0</v>
      </c>
      <c r="X913" s="182"/>
      <c r="Y913" s="175"/>
      <c r="Z913" s="20">
        <f t="shared" si="80"/>
        <v>100</v>
      </c>
      <c r="AA913">
        <f t="shared" si="78"/>
        <v>0</v>
      </c>
    </row>
    <row r="914" spans="1:27" ht="21" customHeight="1" x14ac:dyDescent="0.25">
      <c r="A914" s="101"/>
      <c r="B914" s="102"/>
      <c r="C914" s="147" t="str">
        <f>IF($B914="","",VLOOKUP($B914,Maßnahmen[],2,FALSE))</f>
        <v/>
      </c>
      <c r="D914" s="147" t="str">
        <f>IF($B914="","",VLOOKUP($B914,Maßnahmen[],3,FALSE))</f>
        <v/>
      </c>
      <c r="E914" s="147" t="str">
        <f>IF($B914="","",VLOOKUP($B914,Maßnahmen[],4,FALSE))</f>
        <v/>
      </c>
      <c r="F914" s="102"/>
      <c r="G914" s="102"/>
      <c r="H914" s="149"/>
      <c r="I914" s="103"/>
      <c r="J914" s="116" t="str">
        <f t="shared" si="76"/>
        <v/>
      </c>
      <c r="K914" s="89"/>
      <c r="L914" s="93"/>
      <c r="M914" s="90"/>
      <c r="N914" s="104"/>
      <c r="O914" s="105"/>
      <c r="P914" s="81" t="str">
        <f t="shared" si="79"/>
        <v/>
      </c>
      <c r="Q914" s="81" t="str">
        <f t="shared" si="77"/>
        <v/>
      </c>
      <c r="R914" s="95"/>
      <c r="S914" s="95"/>
      <c r="T914" s="130">
        <f>ROUNDDOWN(IF(B914&lt;&gt;"",IF(VLOOKUP(B914,Maßnahmen[#All],5,FALSE)=0,S914*VLOOKUP(B914,Maßnahmen[#All],6,FALSE),MIN(VLOOKUP(B914,Maßnahmen[#All],5,FALSE),S914*VLOOKUP(B914,Maßnahmen[#All],6,FALSE))),S914),2)</f>
        <v>0</v>
      </c>
      <c r="U914" s="137"/>
      <c r="V914" s="104"/>
      <c r="W914" s="139">
        <f>ROUNDDOWN(IF(B914&lt;&gt;"",IF(VLOOKUP(B914,Maßnahmen[#All],5,FALSE)=0,U914*VLOOKUP(B914,Maßnahmen[#All],6,FALSE),MIN(VLOOKUP(B914,Maßnahmen[#All],5,FALSE),U914*VLOOKUP(B914,Maßnahmen[#All],6,FALSE))),U914),2)</f>
        <v>0</v>
      </c>
      <c r="X914" s="182"/>
      <c r="Y914" s="175"/>
      <c r="Z914" s="20">
        <f t="shared" si="80"/>
        <v>100</v>
      </c>
      <c r="AA914">
        <f t="shared" si="78"/>
        <v>0</v>
      </c>
    </row>
    <row r="915" spans="1:27" ht="21" customHeight="1" x14ac:dyDescent="0.25">
      <c r="A915" s="101"/>
      <c r="B915" s="102"/>
      <c r="C915" s="147" t="str">
        <f>IF($B915="","",VLOOKUP($B915,Maßnahmen[],2,FALSE))</f>
        <v/>
      </c>
      <c r="D915" s="147" t="str">
        <f>IF($B915="","",VLOOKUP($B915,Maßnahmen[],3,FALSE))</f>
        <v/>
      </c>
      <c r="E915" s="147" t="str">
        <f>IF($B915="","",VLOOKUP($B915,Maßnahmen[],4,FALSE))</f>
        <v/>
      </c>
      <c r="F915" s="102"/>
      <c r="G915" s="102"/>
      <c r="H915" s="149"/>
      <c r="I915" s="103"/>
      <c r="J915" s="116" t="str">
        <f t="shared" si="76"/>
        <v/>
      </c>
      <c r="K915" s="89"/>
      <c r="L915" s="93"/>
      <c r="M915" s="90"/>
      <c r="N915" s="104"/>
      <c r="O915" s="105"/>
      <c r="P915" s="81" t="str">
        <f t="shared" si="79"/>
        <v/>
      </c>
      <c r="Q915" s="81" t="str">
        <f t="shared" si="77"/>
        <v/>
      </c>
      <c r="R915" s="95"/>
      <c r="S915" s="95"/>
      <c r="T915" s="130">
        <f>ROUNDDOWN(IF(B915&lt;&gt;"",IF(VLOOKUP(B915,Maßnahmen[#All],5,FALSE)=0,S915*VLOOKUP(B915,Maßnahmen[#All],6,FALSE),MIN(VLOOKUP(B915,Maßnahmen[#All],5,FALSE),S915*VLOOKUP(B915,Maßnahmen[#All],6,FALSE))),S915),2)</f>
        <v>0</v>
      </c>
      <c r="U915" s="137"/>
      <c r="V915" s="104"/>
      <c r="W915" s="139">
        <f>ROUNDDOWN(IF(B915&lt;&gt;"",IF(VLOOKUP(B915,Maßnahmen[#All],5,FALSE)=0,U915*VLOOKUP(B915,Maßnahmen[#All],6,FALSE),MIN(VLOOKUP(B915,Maßnahmen[#All],5,FALSE),U915*VLOOKUP(B915,Maßnahmen[#All],6,FALSE))),U915),2)</f>
        <v>0</v>
      </c>
      <c r="X915" s="182"/>
      <c r="Y915" s="175"/>
      <c r="Z915" s="20">
        <f t="shared" si="80"/>
        <v>100</v>
      </c>
      <c r="AA915">
        <f t="shared" si="78"/>
        <v>0</v>
      </c>
    </row>
    <row r="916" spans="1:27" ht="21" customHeight="1" x14ac:dyDescent="0.25">
      <c r="A916" s="101"/>
      <c r="B916" s="102"/>
      <c r="C916" s="147" t="str">
        <f>IF($B916="","",VLOOKUP($B916,Maßnahmen[],2,FALSE))</f>
        <v/>
      </c>
      <c r="D916" s="147" t="str">
        <f>IF($B916="","",VLOOKUP($B916,Maßnahmen[],3,FALSE))</f>
        <v/>
      </c>
      <c r="E916" s="147" t="str">
        <f>IF($B916="","",VLOOKUP($B916,Maßnahmen[],4,FALSE))</f>
        <v/>
      </c>
      <c r="F916" s="102"/>
      <c r="G916" s="102"/>
      <c r="H916" s="149"/>
      <c r="I916" s="103"/>
      <c r="J916" s="116" t="str">
        <f t="shared" si="76"/>
        <v/>
      </c>
      <c r="K916" s="89"/>
      <c r="L916" s="93"/>
      <c r="M916" s="90"/>
      <c r="N916" s="104"/>
      <c r="O916" s="105"/>
      <c r="P916" s="81" t="str">
        <f t="shared" si="79"/>
        <v/>
      </c>
      <c r="Q916" s="81" t="str">
        <f t="shared" si="77"/>
        <v/>
      </c>
      <c r="R916" s="95"/>
      <c r="S916" s="95"/>
      <c r="T916" s="130">
        <f>ROUNDDOWN(IF(B916&lt;&gt;"",IF(VLOOKUP(B916,Maßnahmen[#All],5,FALSE)=0,S916*VLOOKUP(B916,Maßnahmen[#All],6,FALSE),MIN(VLOOKUP(B916,Maßnahmen[#All],5,FALSE),S916*VLOOKUP(B916,Maßnahmen[#All],6,FALSE))),S916),2)</f>
        <v>0</v>
      </c>
      <c r="U916" s="137"/>
      <c r="V916" s="104"/>
      <c r="W916" s="139">
        <f>ROUNDDOWN(IF(B916&lt;&gt;"",IF(VLOOKUP(B916,Maßnahmen[#All],5,FALSE)=0,U916*VLOOKUP(B916,Maßnahmen[#All],6,FALSE),MIN(VLOOKUP(B916,Maßnahmen[#All],5,FALSE),U916*VLOOKUP(B916,Maßnahmen[#All],6,FALSE))),U916),2)</f>
        <v>0</v>
      </c>
      <c r="X916" s="182"/>
      <c r="Y916" s="175"/>
      <c r="Z916" s="20">
        <f t="shared" si="80"/>
        <v>100</v>
      </c>
      <c r="AA916">
        <f t="shared" si="78"/>
        <v>0</v>
      </c>
    </row>
    <row r="917" spans="1:27" ht="21" customHeight="1" x14ac:dyDescent="0.25">
      <c r="A917" s="101"/>
      <c r="B917" s="102"/>
      <c r="C917" s="147" t="str">
        <f>IF($B917="","",VLOOKUP($B917,Maßnahmen[],2,FALSE))</f>
        <v/>
      </c>
      <c r="D917" s="147" t="str">
        <f>IF($B917="","",VLOOKUP($B917,Maßnahmen[],3,FALSE))</f>
        <v/>
      </c>
      <c r="E917" s="147" t="str">
        <f>IF($B917="","",VLOOKUP($B917,Maßnahmen[],4,FALSE))</f>
        <v/>
      </c>
      <c r="F917" s="102"/>
      <c r="G917" s="102"/>
      <c r="H917" s="149"/>
      <c r="I917" s="103"/>
      <c r="J917" s="116" t="str">
        <f t="shared" si="76"/>
        <v/>
      </c>
      <c r="K917" s="89"/>
      <c r="L917" s="93"/>
      <c r="M917" s="90"/>
      <c r="N917" s="104"/>
      <c r="O917" s="105"/>
      <c r="P917" s="81" t="str">
        <f t="shared" si="79"/>
        <v/>
      </c>
      <c r="Q917" s="81" t="str">
        <f t="shared" si="77"/>
        <v/>
      </c>
      <c r="R917" s="95"/>
      <c r="S917" s="95"/>
      <c r="T917" s="130">
        <f>ROUNDDOWN(IF(B917&lt;&gt;"",IF(VLOOKUP(B917,Maßnahmen[#All],5,FALSE)=0,S917*VLOOKUP(B917,Maßnahmen[#All],6,FALSE),MIN(VLOOKUP(B917,Maßnahmen[#All],5,FALSE),S917*VLOOKUP(B917,Maßnahmen[#All],6,FALSE))),S917),2)</f>
        <v>0</v>
      </c>
      <c r="U917" s="137"/>
      <c r="V917" s="104"/>
      <c r="W917" s="139">
        <f>ROUNDDOWN(IF(B917&lt;&gt;"",IF(VLOOKUP(B917,Maßnahmen[#All],5,FALSE)=0,U917*VLOOKUP(B917,Maßnahmen[#All],6,FALSE),MIN(VLOOKUP(B917,Maßnahmen[#All],5,FALSE),U917*VLOOKUP(B917,Maßnahmen[#All],6,FALSE))),U917),2)</f>
        <v>0</v>
      </c>
      <c r="X917" s="182"/>
      <c r="Y917" s="175"/>
      <c r="Z917" s="20">
        <f t="shared" si="80"/>
        <v>100</v>
      </c>
      <c r="AA917">
        <f t="shared" si="78"/>
        <v>0</v>
      </c>
    </row>
    <row r="918" spans="1:27" ht="21" customHeight="1" x14ac:dyDescent="0.25">
      <c r="A918" s="101"/>
      <c r="B918" s="102"/>
      <c r="C918" s="147" t="str">
        <f>IF($B918="","",VLOOKUP($B918,Maßnahmen[],2,FALSE))</f>
        <v/>
      </c>
      <c r="D918" s="147" t="str">
        <f>IF($B918="","",VLOOKUP($B918,Maßnahmen[],3,FALSE))</f>
        <v/>
      </c>
      <c r="E918" s="147" t="str">
        <f>IF($B918="","",VLOOKUP($B918,Maßnahmen[],4,FALSE))</f>
        <v/>
      </c>
      <c r="F918" s="102"/>
      <c r="G918" s="102"/>
      <c r="H918" s="149"/>
      <c r="I918" s="103"/>
      <c r="J918" s="116" t="str">
        <f t="shared" si="76"/>
        <v/>
      </c>
      <c r="K918" s="89"/>
      <c r="L918" s="93"/>
      <c r="M918" s="90"/>
      <c r="N918" s="104"/>
      <c r="O918" s="105"/>
      <c r="P918" s="81" t="str">
        <f t="shared" si="79"/>
        <v/>
      </c>
      <c r="Q918" s="81" t="str">
        <f t="shared" si="77"/>
        <v/>
      </c>
      <c r="R918" s="95"/>
      <c r="S918" s="95"/>
      <c r="T918" s="130">
        <f>ROUNDDOWN(IF(B918&lt;&gt;"",IF(VLOOKUP(B918,Maßnahmen[#All],5,FALSE)=0,S918*VLOOKUP(B918,Maßnahmen[#All],6,FALSE),MIN(VLOOKUP(B918,Maßnahmen[#All],5,FALSE),S918*VLOOKUP(B918,Maßnahmen[#All],6,FALSE))),S918),2)</f>
        <v>0</v>
      </c>
      <c r="U918" s="137"/>
      <c r="V918" s="104"/>
      <c r="W918" s="139">
        <f>ROUNDDOWN(IF(B918&lt;&gt;"",IF(VLOOKUP(B918,Maßnahmen[#All],5,FALSE)=0,U918*VLOOKUP(B918,Maßnahmen[#All],6,FALSE),MIN(VLOOKUP(B918,Maßnahmen[#All],5,FALSE),U918*VLOOKUP(B918,Maßnahmen[#All],6,FALSE))),U918),2)</f>
        <v>0</v>
      </c>
      <c r="X918" s="182"/>
      <c r="Y918" s="175"/>
      <c r="Z918" s="20">
        <f t="shared" si="80"/>
        <v>100</v>
      </c>
      <c r="AA918">
        <f t="shared" si="78"/>
        <v>0</v>
      </c>
    </row>
    <row r="919" spans="1:27" ht="21" customHeight="1" x14ac:dyDescent="0.25">
      <c r="A919" s="101"/>
      <c r="B919" s="102"/>
      <c r="C919" s="147" t="str">
        <f>IF($B919="","",VLOOKUP($B919,Maßnahmen[],2,FALSE))</f>
        <v/>
      </c>
      <c r="D919" s="147" t="str">
        <f>IF($B919="","",VLOOKUP($B919,Maßnahmen[],3,FALSE))</f>
        <v/>
      </c>
      <c r="E919" s="147" t="str">
        <f>IF($B919="","",VLOOKUP($B919,Maßnahmen[],4,FALSE))</f>
        <v/>
      </c>
      <c r="F919" s="102"/>
      <c r="G919" s="102"/>
      <c r="H919" s="149"/>
      <c r="I919" s="103"/>
      <c r="J919" s="116" t="str">
        <f t="shared" si="76"/>
        <v/>
      </c>
      <c r="K919" s="89"/>
      <c r="L919" s="93"/>
      <c r="M919" s="90"/>
      <c r="N919" s="104"/>
      <c r="O919" s="105"/>
      <c r="P919" s="81" t="str">
        <f t="shared" si="79"/>
        <v/>
      </c>
      <c r="Q919" s="81" t="str">
        <f t="shared" si="77"/>
        <v/>
      </c>
      <c r="R919" s="95"/>
      <c r="S919" s="95"/>
      <c r="T919" s="130">
        <f>ROUNDDOWN(IF(B919&lt;&gt;"",IF(VLOOKUP(B919,Maßnahmen[#All],5,FALSE)=0,S919*VLOOKUP(B919,Maßnahmen[#All],6,FALSE),MIN(VLOOKUP(B919,Maßnahmen[#All],5,FALSE),S919*VLOOKUP(B919,Maßnahmen[#All],6,FALSE))),S919),2)</f>
        <v>0</v>
      </c>
      <c r="U919" s="137"/>
      <c r="V919" s="104"/>
      <c r="W919" s="139">
        <f>ROUNDDOWN(IF(B919&lt;&gt;"",IF(VLOOKUP(B919,Maßnahmen[#All],5,FALSE)=0,U919*VLOOKUP(B919,Maßnahmen[#All],6,FALSE),MIN(VLOOKUP(B919,Maßnahmen[#All],5,FALSE),U919*VLOOKUP(B919,Maßnahmen[#All],6,FALSE))),U919),2)</f>
        <v>0</v>
      </c>
      <c r="X919" s="182"/>
      <c r="Y919" s="175"/>
      <c r="Z919" s="20">
        <f t="shared" si="80"/>
        <v>100</v>
      </c>
      <c r="AA919">
        <f t="shared" si="78"/>
        <v>0</v>
      </c>
    </row>
    <row r="920" spans="1:27" ht="21" customHeight="1" x14ac:dyDescent="0.25">
      <c r="A920" s="101"/>
      <c r="B920" s="102"/>
      <c r="C920" s="147" t="str">
        <f>IF($B920="","",VLOOKUP($B920,Maßnahmen[],2,FALSE))</f>
        <v/>
      </c>
      <c r="D920" s="147" t="str">
        <f>IF($B920="","",VLOOKUP($B920,Maßnahmen[],3,FALSE))</f>
        <v/>
      </c>
      <c r="E920" s="147" t="str">
        <f>IF($B920="","",VLOOKUP($B920,Maßnahmen[],4,FALSE))</f>
        <v/>
      </c>
      <c r="F920" s="102"/>
      <c r="G920" s="102"/>
      <c r="H920" s="149"/>
      <c r="I920" s="103"/>
      <c r="J920" s="116" t="str">
        <f t="shared" si="76"/>
        <v/>
      </c>
      <c r="K920" s="89"/>
      <c r="L920" s="93"/>
      <c r="M920" s="90"/>
      <c r="N920" s="104"/>
      <c r="O920" s="105"/>
      <c r="P920" s="81" t="str">
        <f t="shared" si="79"/>
        <v/>
      </c>
      <c r="Q920" s="81" t="str">
        <f t="shared" si="77"/>
        <v/>
      </c>
      <c r="R920" s="95"/>
      <c r="S920" s="95"/>
      <c r="T920" s="130">
        <f>ROUNDDOWN(IF(B920&lt;&gt;"",IF(VLOOKUP(B920,Maßnahmen[#All],5,FALSE)=0,S920*VLOOKUP(B920,Maßnahmen[#All],6,FALSE),MIN(VLOOKUP(B920,Maßnahmen[#All],5,FALSE),S920*VLOOKUP(B920,Maßnahmen[#All],6,FALSE))),S920),2)</f>
        <v>0</v>
      </c>
      <c r="U920" s="137"/>
      <c r="V920" s="104"/>
      <c r="W920" s="139">
        <f>ROUNDDOWN(IF(B920&lt;&gt;"",IF(VLOOKUP(B920,Maßnahmen[#All],5,FALSE)=0,U920*VLOOKUP(B920,Maßnahmen[#All],6,FALSE),MIN(VLOOKUP(B920,Maßnahmen[#All],5,FALSE),U920*VLOOKUP(B920,Maßnahmen[#All],6,FALSE))),U920),2)</f>
        <v>0</v>
      </c>
      <c r="X920" s="182"/>
      <c r="Y920" s="175"/>
      <c r="Z920" s="20">
        <f t="shared" si="80"/>
        <v>100</v>
      </c>
      <c r="AA920">
        <f t="shared" si="78"/>
        <v>0</v>
      </c>
    </row>
    <row r="921" spans="1:27" ht="21" customHeight="1" x14ac:dyDescent="0.25">
      <c r="A921" s="101"/>
      <c r="B921" s="102"/>
      <c r="C921" s="147" t="str">
        <f>IF($B921="","",VLOOKUP($B921,Maßnahmen[],2,FALSE))</f>
        <v/>
      </c>
      <c r="D921" s="147" t="str">
        <f>IF($B921="","",VLOOKUP($B921,Maßnahmen[],3,FALSE))</f>
        <v/>
      </c>
      <c r="E921" s="147" t="str">
        <f>IF($B921="","",VLOOKUP($B921,Maßnahmen[],4,FALSE))</f>
        <v/>
      </c>
      <c r="F921" s="102"/>
      <c r="G921" s="102"/>
      <c r="H921" s="149"/>
      <c r="I921" s="103"/>
      <c r="J921" s="116" t="str">
        <f t="shared" si="76"/>
        <v/>
      </c>
      <c r="K921" s="89"/>
      <c r="L921" s="93"/>
      <c r="M921" s="90"/>
      <c r="N921" s="104"/>
      <c r="O921" s="105"/>
      <c r="P921" s="81" t="str">
        <f t="shared" si="79"/>
        <v/>
      </c>
      <c r="Q921" s="81" t="str">
        <f t="shared" si="77"/>
        <v/>
      </c>
      <c r="R921" s="95"/>
      <c r="S921" s="95"/>
      <c r="T921" s="130">
        <f>ROUNDDOWN(IF(B921&lt;&gt;"",IF(VLOOKUP(B921,Maßnahmen[#All],5,FALSE)=0,S921*VLOOKUP(B921,Maßnahmen[#All],6,FALSE),MIN(VLOOKUP(B921,Maßnahmen[#All],5,FALSE),S921*VLOOKUP(B921,Maßnahmen[#All],6,FALSE))),S921),2)</f>
        <v>0</v>
      </c>
      <c r="U921" s="137"/>
      <c r="V921" s="104"/>
      <c r="W921" s="139">
        <f>ROUNDDOWN(IF(B921&lt;&gt;"",IF(VLOOKUP(B921,Maßnahmen[#All],5,FALSE)=0,U921*VLOOKUP(B921,Maßnahmen[#All],6,FALSE),MIN(VLOOKUP(B921,Maßnahmen[#All],5,FALSE),U921*VLOOKUP(B921,Maßnahmen[#All],6,FALSE))),U921),2)</f>
        <v>0</v>
      </c>
      <c r="X921" s="182"/>
      <c r="Y921" s="175"/>
      <c r="Z921" s="20">
        <f t="shared" si="80"/>
        <v>100</v>
      </c>
      <c r="AA921">
        <f t="shared" si="78"/>
        <v>0</v>
      </c>
    </row>
    <row r="922" spans="1:27" ht="21" customHeight="1" x14ac:dyDescent="0.25">
      <c r="A922" s="101"/>
      <c r="B922" s="102"/>
      <c r="C922" s="147" t="str">
        <f>IF($B922="","",VLOOKUP($B922,Maßnahmen[],2,FALSE))</f>
        <v/>
      </c>
      <c r="D922" s="147" t="str">
        <f>IF($B922="","",VLOOKUP($B922,Maßnahmen[],3,FALSE))</f>
        <v/>
      </c>
      <c r="E922" s="147" t="str">
        <f>IF($B922="","",VLOOKUP($B922,Maßnahmen[],4,FALSE))</f>
        <v/>
      </c>
      <c r="F922" s="102"/>
      <c r="G922" s="102"/>
      <c r="H922" s="149"/>
      <c r="I922" s="103"/>
      <c r="J922" s="116" t="str">
        <f t="shared" si="76"/>
        <v/>
      </c>
      <c r="K922" s="89"/>
      <c r="L922" s="93"/>
      <c r="M922" s="90"/>
      <c r="N922" s="104"/>
      <c r="O922" s="105"/>
      <c r="P922" s="81" t="str">
        <f t="shared" si="79"/>
        <v/>
      </c>
      <c r="Q922" s="81" t="str">
        <f t="shared" si="77"/>
        <v/>
      </c>
      <c r="R922" s="95"/>
      <c r="S922" s="95"/>
      <c r="T922" s="130">
        <f>ROUNDDOWN(IF(B922&lt;&gt;"",IF(VLOOKUP(B922,Maßnahmen[#All],5,FALSE)=0,S922*VLOOKUP(B922,Maßnahmen[#All],6,FALSE),MIN(VLOOKUP(B922,Maßnahmen[#All],5,FALSE),S922*VLOOKUP(B922,Maßnahmen[#All],6,FALSE))),S922),2)</f>
        <v>0</v>
      </c>
      <c r="U922" s="137"/>
      <c r="V922" s="104"/>
      <c r="W922" s="139">
        <f>ROUNDDOWN(IF(B922&lt;&gt;"",IF(VLOOKUP(B922,Maßnahmen[#All],5,FALSE)=0,U922*VLOOKUP(B922,Maßnahmen[#All],6,FALSE),MIN(VLOOKUP(B922,Maßnahmen[#All],5,FALSE),U922*VLOOKUP(B922,Maßnahmen[#All],6,FALSE))),U922),2)</f>
        <v>0</v>
      </c>
      <c r="X922" s="182"/>
      <c r="Y922" s="175"/>
      <c r="Z922" s="20">
        <f t="shared" si="80"/>
        <v>100</v>
      </c>
      <c r="AA922">
        <f t="shared" si="78"/>
        <v>0</v>
      </c>
    </row>
    <row r="923" spans="1:27" ht="21" customHeight="1" x14ac:dyDescent="0.25">
      <c r="A923" s="101"/>
      <c r="B923" s="102"/>
      <c r="C923" s="147" t="str">
        <f>IF($B923="","",VLOOKUP($B923,Maßnahmen[],2,FALSE))</f>
        <v/>
      </c>
      <c r="D923" s="147" t="str">
        <f>IF($B923="","",VLOOKUP($B923,Maßnahmen[],3,FALSE))</f>
        <v/>
      </c>
      <c r="E923" s="147" t="str">
        <f>IF($B923="","",VLOOKUP($B923,Maßnahmen[],4,FALSE))</f>
        <v/>
      </c>
      <c r="F923" s="102"/>
      <c r="G923" s="102"/>
      <c r="H923" s="149"/>
      <c r="I923" s="103"/>
      <c r="J923" s="116" t="str">
        <f t="shared" si="76"/>
        <v/>
      </c>
      <c r="K923" s="89"/>
      <c r="L923" s="93"/>
      <c r="M923" s="90"/>
      <c r="N923" s="104"/>
      <c r="O923" s="105"/>
      <c r="P923" s="81" t="str">
        <f t="shared" si="79"/>
        <v/>
      </c>
      <c r="Q923" s="81" t="str">
        <f t="shared" si="77"/>
        <v/>
      </c>
      <c r="R923" s="95"/>
      <c r="S923" s="95"/>
      <c r="T923" s="130">
        <f>ROUNDDOWN(IF(B923&lt;&gt;"",IF(VLOOKUP(B923,Maßnahmen[#All],5,FALSE)=0,S923*VLOOKUP(B923,Maßnahmen[#All],6,FALSE),MIN(VLOOKUP(B923,Maßnahmen[#All],5,FALSE),S923*VLOOKUP(B923,Maßnahmen[#All],6,FALSE))),S923),2)</f>
        <v>0</v>
      </c>
      <c r="U923" s="137"/>
      <c r="V923" s="104"/>
      <c r="W923" s="139">
        <f>ROUNDDOWN(IF(B923&lt;&gt;"",IF(VLOOKUP(B923,Maßnahmen[#All],5,FALSE)=0,U923*VLOOKUP(B923,Maßnahmen[#All],6,FALSE),MIN(VLOOKUP(B923,Maßnahmen[#All],5,FALSE),U923*VLOOKUP(B923,Maßnahmen[#All],6,FALSE))),U923),2)</f>
        <v>0</v>
      </c>
      <c r="X923" s="182"/>
      <c r="Y923" s="175"/>
      <c r="Z923" s="20">
        <f t="shared" si="80"/>
        <v>100</v>
      </c>
      <c r="AA923">
        <f t="shared" si="78"/>
        <v>0</v>
      </c>
    </row>
    <row r="924" spans="1:27" ht="21" customHeight="1" x14ac:dyDescent="0.25">
      <c r="A924" s="101"/>
      <c r="B924" s="102"/>
      <c r="C924" s="147" t="str">
        <f>IF($B924="","",VLOOKUP($B924,Maßnahmen[],2,FALSE))</f>
        <v/>
      </c>
      <c r="D924" s="147" t="str">
        <f>IF($B924="","",VLOOKUP($B924,Maßnahmen[],3,FALSE))</f>
        <v/>
      </c>
      <c r="E924" s="147" t="str">
        <f>IF($B924="","",VLOOKUP($B924,Maßnahmen[],4,FALSE))</f>
        <v/>
      </c>
      <c r="F924" s="102"/>
      <c r="G924" s="102"/>
      <c r="H924" s="149"/>
      <c r="I924" s="103"/>
      <c r="J924" s="116" t="str">
        <f t="shared" si="76"/>
        <v/>
      </c>
      <c r="K924" s="89"/>
      <c r="L924" s="93"/>
      <c r="M924" s="90"/>
      <c r="N924" s="104"/>
      <c r="O924" s="105"/>
      <c r="P924" s="81" t="str">
        <f t="shared" si="79"/>
        <v/>
      </c>
      <c r="Q924" s="81" t="str">
        <f t="shared" si="77"/>
        <v/>
      </c>
      <c r="R924" s="95"/>
      <c r="S924" s="95"/>
      <c r="T924" s="130">
        <f>ROUNDDOWN(IF(B924&lt;&gt;"",IF(VLOOKUP(B924,Maßnahmen[#All],5,FALSE)=0,S924*VLOOKUP(B924,Maßnahmen[#All],6,FALSE),MIN(VLOOKUP(B924,Maßnahmen[#All],5,FALSE),S924*VLOOKUP(B924,Maßnahmen[#All],6,FALSE))),S924),2)</f>
        <v>0</v>
      </c>
      <c r="U924" s="137"/>
      <c r="V924" s="104"/>
      <c r="W924" s="139">
        <f>ROUNDDOWN(IF(B924&lt;&gt;"",IF(VLOOKUP(B924,Maßnahmen[#All],5,FALSE)=0,U924*VLOOKUP(B924,Maßnahmen[#All],6,FALSE),MIN(VLOOKUP(B924,Maßnahmen[#All],5,FALSE),U924*VLOOKUP(B924,Maßnahmen[#All],6,FALSE))),U924),2)</f>
        <v>0</v>
      </c>
      <c r="X924" s="182"/>
      <c r="Y924" s="175"/>
      <c r="Z924" s="20">
        <f t="shared" si="80"/>
        <v>100</v>
      </c>
      <c r="AA924">
        <f t="shared" si="78"/>
        <v>0</v>
      </c>
    </row>
    <row r="925" spans="1:27" ht="21" customHeight="1" x14ac:dyDescent="0.25">
      <c r="A925" s="101"/>
      <c r="B925" s="102"/>
      <c r="C925" s="147" t="str">
        <f>IF($B925="","",VLOOKUP($B925,Maßnahmen[],2,FALSE))</f>
        <v/>
      </c>
      <c r="D925" s="147" t="str">
        <f>IF($B925="","",VLOOKUP($B925,Maßnahmen[],3,FALSE))</f>
        <v/>
      </c>
      <c r="E925" s="147" t="str">
        <f>IF($B925="","",VLOOKUP($B925,Maßnahmen[],4,FALSE))</f>
        <v/>
      </c>
      <c r="F925" s="102"/>
      <c r="G925" s="102"/>
      <c r="H925" s="149"/>
      <c r="I925" s="103"/>
      <c r="J925" s="116" t="str">
        <f t="shared" si="76"/>
        <v/>
      </c>
      <c r="K925" s="89"/>
      <c r="L925" s="93"/>
      <c r="M925" s="90"/>
      <c r="N925" s="104"/>
      <c r="O925" s="105"/>
      <c r="P925" s="81" t="str">
        <f t="shared" si="79"/>
        <v/>
      </c>
      <c r="Q925" s="81" t="str">
        <f t="shared" si="77"/>
        <v/>
      </c>
      <c r="R925" s="95"/>
      <c r="S925" s="95"/>
      <c r="T925" s="130">
        <f>ROUNDDOWN(IF(B925&lt;&gt;"",IF(VLOOKUP(B925,Maßnahmen[#All],5,FALSE)=0,S925*VLOOKUP(B925,Maßnahmen[#All],6,FALSE),MIN(VLOOKUP(B925,Maßnahmen[#All],5,FALSE),S925*VLOOKUP(B925,Maßnahmen[#All],6,FALSE))),S925),2)</f>
        <v>0</v>
      </c>
      <c r="U925" s="137"/>
      <c r="V925" s="104"/>
      <c r="W925" s="139">
        <f>ROUNDDOWN(IF(B925&lt;&gt;"",IF(VLOOKUP(B925,Maßnahmen[#All],5,FALSE)=0,U925*VLOOKUP(B925,Maßnahmen[#All],6,FALSE),MIN(VLOOKUP(B925,Maßnahmen[#All],5,FALSE),U925*VLOOKUP(B925,Maßnahmen[#All],6,FALSE))),U925),2)</f>
        <v>0</v>
      </c>
      <c r="X925" s="182"/>
      <c r="Y925" s="175"/>
      <c r="Z925" s="20">
        <f t="shared" si="80"/>
        <v>100</v>
      </c>
      <c r="AA925">
        <f t="shared" si="78"/>
        <v>0</v>
      </c>
    </row>
    <row r="926" spans="1:27" ht="21" customHeight="1" x14ac:dyDescent="0.25">
      <c r="A926" s="101"/>
      <c r="B926" s="102"/>
      <c r="C926" s="147" t="str">
        <f>IF($B926="","",VLOOKUP($B926,Maßnahmen[],2,FALSE))</f>
        <v/>
      </c>
      <c r="D926" s="147" t="str">
        <f>IF($B926="","",VLOOKUP($B926,Maßnahmen[],3,FALSE))</f>
        <v/>
      </c>
      <c r="E926" s="147" t="str">
        <f>IF($B926="","",VLOOKUP($B926,Maßnahmen[],4,FALSE))</f>
        <v/>
      </c>
      <c r="F926" s="102"/>
      <c r="G926" s="102"/>
      <c r="H926" s="149"/>
      <c r="I926" s="103"/>
      <c r="J926" s="116" t="str">
        <f t="shared" si="76"/>
        <v/>
      </c>
      <c r="K926" s="89"/>
      <c r="L926" s="93"/>
      <c r="M926" s="90"/>
      <c r="N926" s="104"/>
      <c r="O926" s="105"/>
      <c r="P926" s="81" t="str">
        <f t="shared" si="79"/>
        <v/>
      </c>
      <c r="Q926" s="81" t="str">
        <f t="shared" si="77"/>
        <v/>
      </c>
      <c r="R926" s="95"/>
      <c r="S926" s="95"/>
      <c r="T926" s="130">
        <f>ROUNDDOWN(IF(B926&lt;&gt;"",IF(VLOOKUP(B926,Maßnahmen[#All],5,FALSE)=0,S926*VLOOKUP(B926,Maßnahmen[#All],6,FALSE),MIN(VLOOKUP(B926,Maßnahmen[#All],5,FALSE),S926*VLOOKUP(B926,Maßnahmen[#All],6,FALSE))),S926),2)</f>
        <v>0</v>
      </c>
      <c r="U926" s="137"/>
      <c r="V926" s="104"/>
      <c r="W926" s="139">
        <f>ROUNDDOWN(IF(B926&lt;&gt;"",IF(VLOOKUP(B926,Maßnahmen[#All],5,FALSE)=0,U926*VLOOKUP(B926,Maßnahmen[#All],6,FALSE),MIN(VLOOKUP(B926,Maßnahmen[#All],5,FALSE),U926*VLOOKUP(B926,Maßnahmen[#All],6,FALSE))),U926),2)</f>
        <v>0</v>
      </c>
      <c r="X926" s="182"/>
      <c r="Y926" s="175"/>
      <c r="Z926" s="20">
        <f t="shared" si="80"/>
        <v>100</v>
      </c>
      <c r="AA926">
        <f t="shared" si="78"/>
        <v>0</v>
      </c>
    </row>
    <row r="927" spans="1:27" ht="21" customHeight="1" x14ac:dyDescent="0.25">
      <c r="A927" s="101"/>
      <c r="B927" s="102"/>
      <c r="C927" s="147" t="str">
        <f>IF($B927="","",VLOOKUP($B927,Maßnahmen[],2,FALSE))</f>
        <v/>
      </c>
      <c r="D927" s="147" t="str">
        <f>IF($B927="","",VLOOKUP($B927,Maßnahmen[],3,FALSE))</f>
        <v/>
      </c>
      <c r="E927" s="147" t="str">
        <f>IF($B927="","",VLOOKUP($B927,Maßnahmen[],4,FALSE))</f>
        <v/>
      </c>
      <c r="F927" s="102"/>
      <c r="G927" s="102"/>
      <c r="H927" s="149"/>
      <c r="I927" s="103"/>
      <c r="J927" s="116" t="str">
        <f t="shared" si="76"/>
        <v/>
      </c>
      <c r="K927" s="89"/>
      <c r="L927" s="93"/>
      <c r="M927" s="90"/>
      <c r="N927" s="104"/>
      <c r="O927" s="105"/>
      <c r="P927" s="81" t="str">
        <f t="shared" si="79"/>
        <v/>
      </c>
      <c r="Q927" s="81" t="str">
        <f t="shared" si="77"/>
        <v/>
      </c>
      <c r="R927" s="95"/>
      <c r="S927" s="95"/>
      <c r="T927" s="130">
        <f>ROUNDDOWN(IF(B927&lt;&gt;"",IF(VLOOKUP(B927,Maßnahmen[#All],5,FALSE)=0,S927*VLOOKUP(B927,Maßnahmen[#All],6,FALSE),MIN(VLOOKUP(B927,Maßnahmen[#All],5,FALSE),S927*VLOOKUP(B927,Maßnahmen[#All],6,FALSE))),S927),2)</f>
        <v>0</v>
      </c>
      <c r="U927" s="137"/>
      <c r="V927" s="104"/>
      <c r="W927" s="139">
        <f>ROUNDDOWN(IF(B927&lt;&gt;"",IF(VLOOKUP(B927,Maßnahmen[#All],5,FALSE)=0,U927*VLOOKUP(B927,Maßnahmen[#All],6,FALSE),MIN(VLOOKUP(B927,Maßnahmen[#All],5,FALSE),U927*VLOOKUP(B927,Maßnahmen[#All],6,FALSE))),U927),2)</f>
        <v>0</v>
      </c>
      <c r="X927" s="182"/>
      <c r="Y927" s="175"/>
      <c r="Z927" s="20">
        <f t="shared" si="80"/>
        <v>100</v>
      </c>
      <c r="AA927">
        <f t="shared" si="78"/>
        <v>0</v>
      </c>
    </row>
    <row r="928" spans="1:27" ht="21" customHeight="1" x14ac:dyDescent="0.25">
      <c r="A928" s="101"/>
      <c r="B928" s="102"/>
      <c r="C928" s="147" t="str">
        <f>IF($B928="","",VLOOKUP($B928,Maßnahmen[],2,FALSE))</f>
        <v/>
      </c>
      <c r="D928" s="147" t="str">
        <f>IF($B928="","",VLOOKUP($B928,Maßnahmen[],3,FALSE))</f>
        <v/>
      </c>
      <c r="E928" s="147" t="str">
        <f>IF($B928="","",VLOOKUP($B928,Maßnahmen[],4,FALSE))</f>
        <v/>
      </c>
      <c r="F928" s="102"/>
      <c r="G928" s="102"/>
      <c r="H928" s="149"/>
      <c r="I928" s="103"/>
      <c r="J928" s="116" t="str">
        <f t="shared" si="76"/>
        <v/>
      </c>
      <c r="K928" s="89"/>
      <c r="L928" s="93"/>
      <c r="M928" s="90"/>
      <c r="N928" s="104"/>
      <c r="O928" s="105"/>
      <c r="P928" s="81" t="str">
        <f t="shared" si="79"/>
        <v/>
      </c>
      <c r="Q928" s="81" t="str">
        <f t="shared" si="77"/>
        <v/>
      </c>
      <c r="R928" s="95"/>
      <c r="S928" s="95"/>
      <c r="T928" s="130">
        <f>ROUNDDOWN(IF(B928&lt;&gt;"",IF(VLOOKUP(B928,Maßnahmen[#All],5,FALSE)=0,S928*VLOOKUP(B928,Maßnahmen[#All],6,FALSE),MIN(VLOOKUP(B928,Maßnahmen[#All],5,FALSE),S928*VLOOKUP(B928,Maßnahmen[#All],6,FALSE))),S928),2)</f>
        <v>0</v>
      </c>
      <c r="U928" s="137"/>
      <c r="V928" s="104"/>
      <c r="W928" s="139">
        <f>ROUNDDOWN(IF(B928&lt;&gt;"",IF(VLOOKUP(B928,Maßnahmen[#All],5,FALSE)=0,U928*VLOOKUP(B928,Maßnahmen[#All],6,FALSE),MIN(VLOOKUP(B928,Maßnahmen[#All],5,FALSE),U928*VLOOKUP(B928,Maßnahmen[#All],6,FALSE))),U928),2)</f>
        <v>0</v>
      </c>
      <c r="X928" s="182"/>
      <c r="Y928" s="175"/>
      <c r="Z928" s="20">
        <f t="shared" si="80"/>
        <v>100</v>
      </c>
      <c r="AA928">
        <f t="shared" si="78"/>
        <v>0</v>
      </c>
    </row>
    <row r="929" spans="1:27" ht="21" customHeight="1" x14ac:dyDescent="0.25">
      <c r="A929" s="101"/>
      <c r="B929" s="102"/>
      <c r="C929" s="147" t="str">
        <f>IF($B929="","",VLOOKUP($B929,Maßnahmen[],2,FALSE))</f>
        <v/>
      </c>
      <c r="D929" s="147" t="str">
        <f>IF($B929="","",VLOOKUP($B929,Maßnahmen[],3,FALSE))</f>
        <v/>
      </c>
      <c r="E929" s="147" t="str">
        <f>IF($B929="","",VLOOKUP($B929,Maßnahmen[],4,FALSE))</f>
        <v/>
      </c>
      <c r="F929" s="102"/>
      <c r="G929" s="102"/>
      <c r="H929" s="149"/>
      <c r="I929" s="103"/>
      <c r="J929" s="116" t="str">
        <f t="shared" si="76"/>
        <v/>
      </c>
      <c r="K929" s="89"/>
      <c r="L929" s="93"/>
      <c r="M929" s="90"/>
      <c r="N929" s="104"/>
      <c r="O929" s="105"/>
      <c r="P929" s="81" t="str">
        <f t="shared" si="79"/>
        <v/>
      </c>
      <c r="Q929" s="81" t="str">
        <f t="shared" si="77"/>
        <v/>
      </c>
      <c r="R929" s="95"/>
      <c r="S929" s="95"/>
      <c r="T929" s="130">
        <f>ROUNDDOWN(IF(B929&lt;&gt;"",IF(VLOOKUP(B929,Maßnahmen[#All],5,FALSE)=0,S929*VLOOKUP(B929,Maßnahmen[#All],6,FALSE),MIN(VLOOKUP(B929,Maßnahmen[#All],5,FALSE),S929*VLOOKUP(B929,Maßnahmen[#All],6,FALSE))),S929),2)</f>
        <v>0</v>
      </c>
      <c r="U929" s="137"/>
      <c r="V929" s="104"/>
      <c r="W929" s="139">
        <f>ROUNDDOWN(IF(B929&lt;&gt;"",IF(VLOOKUP(B929,Maßnahmen[#All],5,FALSE)=0,U929*VLOOKUP(B929,Maßnahmen[#All],6,FALSE),MIN(VLOOKUP(B929,Maßnahmen[#All],5,FALSE),U929*VLOOKUP(B929,Maßnahmen[#All],6,FALSE))),U929),2)</f>
        <v>0</v>
      </c>
      <c r="X929" s="182"/>
      <c r="Y929" s="175"/>
      <c r="Z929" s="20">
        <f t="shared" si="80"/>
        <v>100</v>
      </c>
      <c r="AA929">
        <f t="shared" si="78"/>
        <v>0</v>
      </c>
    </row>
    <row r="930" spans="1:27" ht="21" customHeight="1" x14ac:dyDescent="0.25">
      <c r="A930" s="101"/>
      <c r="B930" s="102"/>
      <c r="C930" s="147" t="str">
        <f>IF($B930="","",VLOOKUP($B930,Maßnahmen[],2,FALSE))</f>
        <v/>
      </c>
      <c r="D930" s="147" t="str">
        <f>IF($B930="","",VLOOKUP($B930,Maßnahmen[],3,FALSE))</f>
        <v/>
      </c>
      <c r="E930" s="147" t="str">
        <f>IF($B930="","",VLOOKUP($B930,Maßnahmen[],4,FALSE))</f>
        <v/>
      </c>
      <c r="F930" s="102"/>
      <c r="G930" s="102"/>
      <c r="H930" s="149"/>
      <c r="I930" s="103"/>
      <c r="J930" s="116" t="str">
        <f t="shared" si="76"/>
        <v/>
      </c>
      <c r="K930" s="89"/>
      <c r="L930" s="93"/>
      <c r="M930" s="90"/>
      <c r="N930" s="104"/>
      <c r="O930" s="105"/>
      <c r="P930" s="81" t="str">
        <f t="shared" si="79"/>
        <v/>
      </c>
      <c r="Q930" s="81" t="str">
        <f t="shared" si="77"/>
        <v/>
      </c>
      <c r="R930" s="95"/>
      <c r="S930" s="95"/>
      <c r="T930" s="130">
        <f>ROUNDDOWN(IF(B930&lt;&gt;"",IF(VLOOKUP(B930,Maßnahmen[#All],5,FALSE)=0,S930*VLOOKUP(B930,Maßnahmen[#All],6,FALSE),MIN(VLOOKUP(B930,Maßnahmen[#All],5,FALSE),S930*VLOOKUP(B930,Maßnahmen[#All],6,FALSE))),S930),2)</f>
        <v>0</v>
      </c>
      <c r="U930" s="137"/>
      <c r="V930" s="104"/>
      <c r="W930" s="139">
        <f>ROUNDDOWN(IF(B930&lt;&gt;"",IF(VLOOKUP(B930,Maßnahmen[#All],5,FALSE)=0,U930*VLOOKUP(B930,Maßnahmen[#All],6,FALSE),MIN(VLOOKUP(B930,Maßnahmen[#All],5,FALSE),U930*VLOOKUP(B930,Maßnahmen[#All],6,FALSE))),U930),2)</f>
        <v>0</v>
      </c>
      <c r="X930" s="182"/>
      <c r="Y930" s="175"/>
      <c r="Z930" s="20">
        <f t="shared" si="80"/>
        <v>100</v>
      </c>
      <c r="AA930">
        <f t="shared" si="78"/>
        <v>0</v>
      </c>
    </row>
    <row r="931" spans="1:27" ht="21" customHeight="1" x14ac:dyDescent="0.25">
      <c r="A931" s="101"/>
      <c r="B931" s="102"/>
      <c r="C931" s="147" t="str">
        <f>IF($B931="","",VLOOKUP($B931,Maßnahmen[],2,FALSE))</f>
        <v/>
      </c>
      <c r="D931" s="147" t="str">
        <f>IF($B931="","",VLOOKUP($B931,Maßnahmen[],3,FALSE))</f>
        <v/>
      </c>
      <c r="E931" s="147" t="str">
        <f>IF($B931="","",VLOOKUP($B931,Maßnahmen[],4,FALSE))</f>
        <v/>
      </c>
      <c r="F931" s="102"/>
      <c r="G931" s="102"/>
      <c r="H931" s="149"/>
      <c r="I931" s="103"/>
      <c r="J931" s="116" t="str">
        <f t="shared" si="76"/>
        <v/>
      </c>
      <c r="K931" s="89"/>
      <c r="L931" s="93"/>
      <c r="M931" s="90"/>
      <c r="N931" s="104"/>
      <c r="O931" s="105"/>
      <c r="P931" s="81" t="str">
        <f t="shared" si="79"/>
        <v/>
      </c>
      <c r="Q931" s="81" t="str">
        <f t="shared" si="77"/>
        <v/>
      </c>
      <c r="R931" s="95"/>
      <c r="S931" s="95"/>
      <c r="T931" s="130">
        <f>ROUNDDOWN(IF(B931&lt;&gt;"",IF(VLOOKUP(B931,Maßnahmen[#All],5,FALSE)=0,S931*VLOOKUP(B931,Maßnahmen[#All],6,FALSE),MIN(VLOOKUP(B931,Maßnahmen[#All],5,FALSE),S931*VLOOKUP(B931,Maßnahmen[#All],6,FALSE))),S931),2)</f>
        <v>0</v>
      </c>
      <c r="U931" s="137"/>
      <c r="V931" s="104"/>
      <c r="W931" s="139">
        <f>ROUNDDOWN(IF(B931&lt;&gt;"",IF(VLOOKUP(B931,Maßnahmen[#All],5,FALSE)=0,U931*VLOOKUP(B931,Maßnahmen[#All],6,FALSE),MIN(VLOOKUP(B931,Maßnahmen[#All],5,FALSE),U931*VLOOKUP(B931,Maßnahmen[#All],6,FALSE))),U931),2)</f>
        <v>0</v>
      </c>
      <c r="X931" s="182"/>
      <c r="Y931" s="175"/>
      <c r="Z931" s="20">
        <f t="shared" si="80"/>
        <v>100</v>
      </c>
      <c r="AA931">
        <f t="shared" si="78"/>
        <v>0</v>
      </c>
    </row>
    <row r="932" spans="1:27" ht="21" customHeight="1" x14ac:dyDescent="0.25">
      <c r="A932" s="101"/>
      <c r="B932" s="102"/>
      <c r="C932" s="147" t="str">
        <f>IF($B932="","",VLOOKUP($B932,Maßnahmen[],2,FALSE))</f>
        <v/>
      </c>
      <c r="D932" s="147" t="str">
        <f>IF($B932="","",VLOOKUP($B932,Maßnahmen[],3,FALSE))</f>
        <v/>
      </c>
      <c r="E932" s="147" t="str">
        <f>IF($B932="","",VLOOKUP($B932,Maßnahmen[],4,FALSE))</f>
        <v/>
      </c>
      <c r="F932" s="102"/>
      <c r="G932" s="102"/>
      <c r="H932" s="149"/>
      <c r="I932" s="103"/>
      <c r="J932" s="116" t="str">
        <f t="shared" si="76"/>
        <v/>
      </c>
      <c r="K932" s="89"/>
      <c r="L932" s="93"/>
      <c r="M932" s="90"/>
      <c r="N932" s="104"/>
      <c r="O932" s="105"/>
      <c r="P932" s="81" t="str">
        <f t="shared" si="79"/>
        <v/>
      </c>
      <c r="Q932" s="81" t="str">
        <f t="shared" si="77"/>
        <v/>
      </c>
      <c r="R932" s="95"/>
      <c r="S932" s="95"/>
      <c r="T932" s="130">
        <f>ROUNDDOWN(IF(B932&lt;&gt;"",IF(VLOOKUP(B932,Maßnahmen[#All],5,FALSE)=0,S932*VLOOKUP(B932,Maßnahmen[#All],6,FALSE),MIN(VLOOKUP(B932,Maßnahmen[#All],5,FALSE),S932*VLOOKUP(B932,Maßnahmen[#All],6,FALSE))),S932),2)</f>
        <v>0</v>
      </c>
      <c r="U932" s="137"/>
      <c r="V932" s="104"/>
      <c r="W932" s="139">
        <f>ROUNDDOWN(IF(B932&lt;&gt;"",IF(VLOOKUP(B932,Maßnahmen[#All],5,FALSE)=0,U932*VLOOKUP(B932,Maßnahmen[#All],6,FALSE),MIN(VLOOKUP(B932,Maßnahmen[#All],5,FALSE),U932*VLOOKUP(B932,Maßnahmen[#All],6,FALSE))),U932),2)</f>
        <v>0</v>
      </c>
      <c r="X932" s="182"/>
      <c r="Y932" s="175"/>
      <c r="Z932" s="20">
        <f t="shared" si="80"/>
        <v>100</v>
      </c>
      <c r="AA932">
        <f t="shared" si="78"/>
        <v>0</v>
      </c>
    </row>
    <row r="933" spans="1:27" ht="21" customHeight="1" x14ac:dyDescent="0.25">
      <c r="A933" s="101"/>
      <c r="B933" s="102"/>
      <c r="C933" s="147" t="str">
        <f>IF($B933="","",VLOOKUP($B933,Maßnahmen[],2,FALSE))</f>
        <v/>
      </c>
      <c r="D933" s="147" t="str">
        <f>IF($B933="","",VLOOKUP($B933,Maßnahmen[],3,FALSE))</f>
        <v/>
      </c>
      <c r="E933" s="147" t="str">
        <f>IF($B933="","",VLOOKUP($B933,Maßnahmen[],4,FALSE))</f>
        <v/>
      </c>
      <c r="F933" s="102"/>
      <c r="G933" s="102"/>
      <c r="H933" s="149"/>
      <c r="I933" s="103"/>
      <c r="J933" s="116" t="str">
        <f t="shared" si="76"/>
        <v/>
      </c>
      <c r="K933" s="89"/>
      <c r="L933" s="93"/>
      <c r="M933" s="90"/>
      <c r="N933" s="104"/>
      <c r="O933" s="105"/>
      <c r="P933" s="81" t="str">
        <f t="shared" si="79"/>
        <v/>
      </c>
      <c r="Q933" s="81" t="str">
        <f t="shared" si="77"/>
        <v/>
      </c>
      <c r="R933" s="95"/>
      <c r="S933" s="95"/>
      <c r="T933" s="130">
        <f>ROUNDDOWN(IF(B933&lt;&gt;"",IF(VLOOKUP(B933,Maßnahmen[#All],5,FALSE)=0,S933*VLOOKUP(B933,Maßnahmen[#All],6,FALSE),MIN(VLOOKUP(B933,Maßnahmen[#All],5,FALSE),S933*VLOOKUP(B933,Maßnahmen[#All],6,FALSE))),S933),2)</f>
        <v>0</v>
      </c>
      <c r="U933" s="137"/>
      <c r="V933" s="104"/>
      <c r="W933" s="139">
        <f>ROUNDDOWN(IF(B933&lt;&gt;"",IF(VLOOKUP(B933,Maßnahmen[#All],5,FALSE)=0,U933*VLOOKUP(B933,Maßnahmen[#All],6,FALSE),MIN(VLOOKUP(B933,Maßnahmen[#All],5,FALSE),U933*VLOOKUP(B933,Maßnahmen[#All],6,FALSE))),U933),2)</f>
        <v>0</v>
      </c>
      <c r="X933" s="182"/>
      <c r="Y933" s="175"/>
      <c r="Z933" s="20">
        <f t="shared" si="80"/>
        <v>100</v>
      </c>
      <c r="AA933">
        <f t="shared" si="78"/>
        <v>0</v>
      </c>
    </row>
    <row r="934" spans="1:27" ht="21" customHeight="1" x14ac:dyDescent="0.25">
      <c r="A934" s="101"/>
      <c r="B934" s="102"/>
      <c r="C934" s="147" t="str">
        <f>IF($B934="","",VLOOKUP($B934,Maßnahmen[],2,FALSE))</f>
        <v/>
      </c>
      <c r="D934" s="147" t="str">
        <f>IF($B934="","",VLOOKUP($B934,Maßnahmen[],3,FALSE))</f>
        <v/>
      </c>
      <c r="E934" s="147" t="str">
        <f>IF($B934="","",VLOOKUP($B934,Maßnahmen[],4,FALSE))</f>
        <v/>
      </c>
      <c r="F934" s="102"/>
      <c r="G934" s="102"/>
      <c r="H934" s="149"/>
      <c r="I934" s="103"/>
      <c r="J934" s="116" t="str">
        <f t="shared" si="76"/>
        <v/>
      </c>
      <c r="K934" s="89"/>
      <c r="L934" s="93"/>
      <c r="M934" s="90"/>
      <c r="N934" s="104"/>
      <c r="O934" s="105"/>
      <c r="P934" s="81" t="str">
        <f t="shared" si="79"/>
        <v/>
      </c>
      <c r="Q934" s="81" t="str">
        <f t="shared" si="77"/>
        <v/>
      </c>
      <c r="R934" s="95"/>
      <c r="S934" s="95"/>
      <c r="T934" s="130">
        <f>ROUNDDOWN(IF(B934&lt;&gt;"",IF(VLOOKUP(B934,Maßnahmen[#All],5,FALSE)=0,S934*VLOOKUP(B934,Maßnahmen[#All],6,FALSE),MIN(VLOOKUP(B934,Maßnahmen[#All],5,FALSE),S934*VLOOKUP(B934,Maßnahmen[#All],6,FALSE))),S934),2)</f>
        <v>0</v>
      </c>
      <c r="U934" s="137"/>
      <c r="V934" s="104"/>
      <c r="W934" s="139">
        <f>ROUNDDOWN(IF(B934&lt;&gt;"",IF(VLOOKUP(B934,Maßnahmen[#All],5,FALSE)=0,U934*VLOOKUP(B934,Maßnahmen[#All],6,FALSE),MIN(VLOOKUP(B934,Maßnahmen[#All],5,FALSE),U934*VLOOKUP(B934,Maßnahmen[#All],6,FALSE))),U934),2)</f>
        <v>0</v>
      </c>
      <c r="X934" s="182"/>
      <c r="Y934" s="175"/>
      <c r="Z934" s="20">
        <f t="shared" si="80"/>
        <v>100</v>
      </c>
      <c r="AA934">
        <f t="shared" si="78"/>
        <v>0</v>
      </c>
    </row>
    <row r="935" spans="1:27" ht="21" customHeight="1" x14ac:dyDescent="0.25">
      <c r="A935" s="101"/>
      <c r="B935" s="102"/>
      <c r="C935" s="147" t="str">
        <f>IF($B935="","",VLOOKUP($B935,Maßnahmen[],2,FALSE))</f>
        <v/>
      </c>
      <c r="D935" s="147" t="str">
        <f>IF($B935="","",VLOOKUP($B935,Maßnahmen[],3,FALSE))</f>
        <v/>
      </c>
      <c r="E935" s="147" t="str">
        <f>IF($B935="","",VLOOKUP($B935,Maßnahmen[],4,FALSE))</f>
        <v/>
      </c>
      <c r="F935" s="102"/>
      <c r="G935" s="102"/>
      <c r="H935" s="149"/>
      <c r="I935" s="103"/>
      <c r="J935" s="116" t="str">
        <f t="shared" si="76"/>
        <v/>
      </c>
      <c r="K935" s="89"/>
      <c r="L935" s="93"/>
      <c r="M935" s="90"/>
      <c r="N935" s="104"/>
      <c r="O935" s="105"/>
      <c r="P935" s="81" t="str">
        <f t="shared" si="79"/>
        <v/>
      </c>
      <c r="Q935" s="81" t="str">
        <f t="shared" si="77"/>
        <v/>
      </c>
      <c r="R935" s="95"/>
      <c r="S935" s="95"/>
      <c r="T935" s="130">
        <f>ROUNDDOWN(IF(B935&lt;&gt;"",IF(VLOOKUP(B935,Maßnahmen[#All],5,FALSE)=0,S935*VLOOKUP(B935,Maßnahmen[#All],6,FALSE),MIN(VLOOKUP(B935,Maßnahmen[#All],5,FALSE),S935*VLOOKUP(B935,Maßnahmen[#All],6,FALSE))),S935),2)</f>
        <v>0</v>
      </c>
      <c r="U935" s="137"/>
      <c r="V935" s="104"/>
      <c r="W935" s="139">
        <f>ROUNDDOWN(IF(B935&lt;&gt;"",IF(VLOOKUP(B935,Maßnahmen[#All],5,FALSE)=0,U935*VLOOKUP(B935,Maßnahmen[#All],6,FALSE),MIN(VLOOKUP(B935,Maßnahmen[#All],5,FALSE),U935*VLOOKUP(B935,Maßnahmen[#All],6,FALSE))),U935),2)</f>
        <v>0</v>
      </c>
      <c r="X935" s="182"/>
      <c r="Y935" s="175"/>
      <c r="Z935" s="20">
        <f t="shared" si="80"/>
        <v>100</v>
      </c>
      <c r="AA935">
        <f t="shared" si="78"/>
        <v>0</v>
      </c>
    </row>
    <row r="936" spans="1:27" ht="21" customHeight="1" x14ac:dyDescent="0.25">
      <c r="A936" s="101"/>
      <c r="B936" s="102"/>
      <c r="C936" s="147" t="str">
        <f>IF($B936="","",VLOOKUP($B936,Maßnahmen[],2,FALSE))</f>
        <v/>
      </c>
      <c r="D936" s="147" t="str">
        <f>IF($B936="","",VLOOKUP($B936,Maßnahmen[],3,FALSE))</f>
        <v/>
      </c>
      <c r="E936" s="147" t="str">
        <f>IF($B936="","",VLOOKUP($B936,Maßnahmen[],4,FALSE))</f>
        <v/>
      </c>
      <c r="F936" s="102"/>
      <c r="G936" s="102"/>
      <c r="H936" s="149"/>
      <c r="I936" s="103"/>
      <c r="J936" s="116" t="str">
        <f t="shared" si="76"/>
        <v/>
      </c>
      <c r="K936" s="89"/>
      <c r="L936" s="93"/>
      <c r="M936" s="90"/>
      <c r="N936" s="104"/>
      <c r="O936" s="105"/>
      <c r="P936" s="81" t="str">
        <f t="shared" si="79"/>
        <v/>
      </c>
      <c r="Q936" s="81" t="str">
        <f t="shared" si="77"/>
        <v/>
      </c>
      <c r="R936" s="95"/>
      <c r="S936" s="95"/>
      <c r="T936" s="130">
        <f>ROUNDDOWN(IF(B936&lt;&gt;"",IF(VLOOKUP(B936,Maßnahmen[#All],5,FALSE)=0,S936*VLOOKUP(B936,Maßnahmen[#All],6,FALSE),MIN(VLOOKUP(B936,Maßnahmen[#All],5,FALSE),S936*VLOOKUP(B936,Maßnahmen[#All],6,FALSE))),S936),2)</f>
        <v>0</v>
      </c>
      <c r="U936" s="137"/>
      <c r="V936" s="104"/>
      <c r="W936" s="139">
        <f>ROUNDDOWN(IF(B936&lt;&gt;"",IF(VLOOKUP(B936,Maßnahmen[#All],5,FALSE)=0,U936*VLOOKUP(B936,Maßnahmen[#All],6,FALSE),MIN(VLOOKUP(B936,Maßnahmen[#All],5,FALSE),U936*VLOOKUP(B936,Maßnahmen[#All],6,FALSE))),U936),2)</f>
        <v>0</v>
      </c>
      <c r="X936" s="182"/>
      <c r="Y936" s="175"/>
      <c r="Z936" s="20">
        <f t="shared" si="80"/>
        <v>100</v>
      </c>
      <c r="AA936">
        <f t="shared" si="78"/>
        <v>0</v>
      </c>
    </row>
    <row r="937" spans="1:27" ht="21" customHeight="1" x14ac:dyDescent="0.25">
      <c r="A937" s="101"/>
      <c r="B937" s="102"/>
      <c r="C937" s="147" t="str">
        <f>IF($B937="","",VLOOKUP($B937,Maßnahmen[],2,FALSE))</f>
        <v/>
      </c>
      <c r="D937" s="147" t="str">
        <f>IF($B937="","",VLOOKUP($B937,Maßnahmen[],3,FALSE))</f>
        <v/>
      </c>
      <c r="E937" s="147" t="str">
        <f>IF($B937="","",VLOOKUP($B937,Maßnahmen[],4,FALSE))</f>
        <v/>
      </c>
      <c r="F937" s="102"/>
      <c r="G937" s="102"/>
      <c r="H937" s="149"/>
      <c r="I937" s="103"/>
      <c r="J937" s="116" t="str">
        <f t="shared" ref="J937:J1000" si="81">IF(I937&lt;&gt;"",I937,"")</f>
        <v/>
      </c>
      <c r="K937" s="89"/>
      <c r="L937" s="93"/>
      <c r="M937" s="90"/>
      <c r="N937" s="104"/>
      <c r="O937" s="105"/>
      <c r="P937" s="81" t="str">
        <f t="shared" si="79"/>
        <v/>
      </c>
      <c r="Q937" s="81" t="str">
        <f t="shared" ref="Q937:Q1000" si="82">IF(O937="","",ROUND((M937-N937-P937),2))</f>
        <v/>
      </c>
      <c r="R937" s="95"/>
      <c r="S937" s="95"/>
      <c r="T937" s="130">
        <f>ROUNDDOWN(IF(B937&lt;&gt;"",IF(VLOOKUP(B937,Maßnahmen[#All],5,FALSE)=0,S937*VLOOKUP(B937,Maßnahmen[#All],6,FALSE),MIN(VLOOKUP(B937,Maßnahmen[#All],5,FALSE),S937*VLOOKUP(B937,Maßnahmen[#All],6,FALSE))),S937),2)</f>
        <v>0</v>
      </c>
      <c r="U937" s="137"/>
      <c r="V937" s="104"/>
      <c r="W937" s="139">
        <f>ROUNDDOWN(IF(B937&lt;&gt;"",IF(VLOOKUP(B937,Maßnahmen[#All],5,FALSE)=0,U937*VLOOKUP(B937,Maßnahmen[#All],6,FALSE),MIN(VLOOKUP(B937,Maßnahmen[#All],5,FALSE),U937*VLOOKUP(B937,Maßnahmen[#All],6,FALSE))),U937),2)</f>
        <v>0</v>
      </c>
      <c r="X937" s="182"/>
      <c r="Y937" s="175"/>
      <c r="Z937" s="20">
        <f t="shared" si="80"/>
        <v>100</v>
      </c>
      <c r="AA937">
        <f t="shared" ref="AA937:AA1000" si="83">Z937-100</f>
        <v>0</v>
      </c>
    </row>
    <row r="938" spans="1:27" ht="21" customHeight="1" x14ac:dyDescent="0.25">
      <c r="A938" s="101"/>
      <c r="B938" s="102"/>
      <c r="C938" s="147" t="str">
        <f>IF($B938="","",VLOOKUP($B938,Maßnahmen[],2,FALSE))</f>
        <v/>
      </c>
      <c r="D938" s="147" t="str">
        <f>IF($B938="","",VLOOKUP($B938,Maßnahmen[],3,FALSE))</f>
        <v/>
      </c>
      <c r="E938" s="147" t="str">
        <f>IF($B938="","",VLOOKUP($B938,Maßnahmen[],4,FALSE))</f>
        <v/>
      </c>
      <c r="F938" s="102"/>
      <c r="G938" s="102"/>
      <c r="H938" s="149"/>
      <c r="I938" s="103"/>
      <c r="J938" s="116" t="str">
        <f t="shared" si="81"/>
        <v/>
      </c>
      <c r="K938" s="89"/>
      <c r="L938" s="93"/>
      <c r="M938" s="90"/>
      <c r="N938" s="104"/>
      <c r="O938" s="105"/>
      <c r="P938" s="81" t="str">
        <f t="shared" si="79"/>
        <v/>
      </c>
      <c r="Q938" s="81" t="str">
        <f t="shared" si="82"/>
        <v/>
      </c>
      <c r="R938" s="95"/>
      <c r="S938" s="95"/>
      <c r="T938" s="130">
        <f>ROUNDDOWN(IF(B938&lt;&gt;"",IF(VLOOKUP(B938,Maßnahmen[#All],5,FALSE)=0,S938*VLOOKUP(B938,Maßnahmen[#All],6,FALSE),MIN(VLOOKUP(B938,Maßnahmen[#All],5,FALSE),S938*VLOOKUP(B938,Maßnahmen[#All],6,FALSE))),S938),2)</f>
        <v>0</v>
      </c>
      <c r="U938" s="137"/>
      <c r="V938" s="104"/>
      <c r="W938" s="139">
        <f>ROUNDDOWN(IF(B938&lt;&gt;"",IF(VLOOKUP(B938,Maßnahmen[#All],5,FALSE)=0,U938*VLOOKUP(B938,Maßnahmen[#All],6,FALSE),MIN(VLOOKUP(B938,Maßnahmen[#All],5,FALSE),U938*VLOOKUP(B938,Maßnahmen[#All],6,FALSE))),U938),2)</f>
        <v>0</v>
      </c>
      <c r="X938" s="182"/>
      <c r="Y938" s="175"/>
      <c r="Z938" s="20">
        <f t="shared" si="80"/>
        <v>100</v>
      </c>
      <c r="AA938">
        <f t="shared" si="83"/>
        <v>0</v>
      </c>
    </row>
    <row r="939" spans="1:27" ht="21" customHeight="1" x14ac:dyDescent="0.25">
      <c r="A939" s="101"/>
      <c r="B939" s="102"/>
      <c r="C939" s="147" t="str">
        <f>IF($B939="","",VLOOKUP($B939,Maßnahmen[],2,FALSE))</f>
        <v/>
      </c>
      <c r="D939" s="147" t="str">
        <f>IF($B939="","",VLOOKUP($B939,Maßnahmen[],3,FALSE))</f>
        <v/>
      </c>
      <c r="E939" s="147" t="str">
        <f>IF($B939="","",VLOOKUP($B939,Maßnahmen[],4,FALSE))</f>
        <v/>
      </c>
      <c r="F939" s="102"/>
      <c r="G939" s="102"/>
      <c r="H939" s="149"/>
      <c r="I939" s="103"/>
      <c r="J939" s="116" t="str">
        <f t="shared" si="81"/>
        <v/>
      </c>
      <c r="K939" s="89"/>
      <c r="L939" s="93"/>
      <c r="M939" s="90"/>
      <c r="N939" s="104"/>
      <c r="O939" s="105"/>
      <c r="P939" s="81" t="str">
        <f t="shared" si="79"/>
        <v/>
      </c>
      <c r="Q939" s="81" t="str">
        <f t="shared" si="82"/>
        <v/>
      </c>
      <c r="R939" s="95"/>
      <c r="S939" s="95"/>
      <c r="T939" s="130">
        <f>ROUNDDOWN(IF(B939&lt;&gt;"",IF(VLOOKUP(B939,Maßnahmen[#All],5,FALSE)=0,S939*VLOOKUP(B939,Maßnahmen[#All],6,FALSE),MIN(VLOOKUP(B939,Maßnahmen[#All],5,FALSE),S939*VLOOKUP(B939,Maßnahmen[#All],6,FALSE))),S939),2)</f>
        <v>0</v>
      </c>
      <c r="U939" s="137"/>
      <c r="V939" s="104"/>
      <c r="W939" s="139">
        <f>ROUNDDOWN(IF(B939&lt;&gt;"",IF(VLOOKUP(B939,Maßnahmen[#All],5,FALSE)=0,U939*VLOOKUP(B939,Maßnahmen[#All],6,FALSE),MIN(VLOOKUP(B939,Maßnahmen[#All],5,FALSE),U939*VLOOKUP(B939,Maßnahmen[#All],6,FALSE))),U939),2)</f>
        <v>0</v>
      </c>
      <c r="X939" s="182"/>
      <c r="Y939" s="175"/>
      <c r="Z939" s="20">
        <f t="shared" si="80"/>
        <v>100</v>
      </c>
      <c r="AA939">
        <f t="shared" si="83"/>
        <v>0</v>
      </c>
    </row>
    <row r="940" spans="1:27" ht="21" customHeight="1" x14ac:dyDescent="0.25">
      <c r="A940" s="101"/>
      <c r="B940" s="102"/>
      <c r="C940" s="147" t="str">
        <f>IF($B940="","",VLOOKUP($B940,Maßnahmen[],2,FALSE))</f>
        <v/>
      </c>
      <c r="D940" s="147" t="str">
        <f>IF($B940="","",VLOOKUP($B940,Maßnahmen[],3,FALSE))</f>
        <v/>
      </c>
      <c r="E940" s="147" t="str">
        <f>IF($B940="","",VLOOKUP($B940,Maßnahmen[],4,FALSE))</f>
        <v/>
      </c>
      <c r="F940" s="102"/>
      <c r="G940" s="102"/>
      <c r="H940" s="149"/>
      <c r="I940" s="103"/>
      <c r="J940" s="116" t="str">
        <f t="shared" si="81"/>
        <v/>
      </c>
      <c r="K940" s="89"/>
      <c r="L940" s="93"/>
      <c r="M940" s="90"/>
      <c r="N940" s="104"/>
      <c r="O940" s="105"/>
      <c r="P940" s="81" t="str">
        <f t="shared" si="79"/>
        <v/>
      </c>
      <c r="Q940" s="81" t="str">
        <f t="shared" si="82"/>
        <v/>
      </c>
      <c r="R940" s="95"/>
      <c r="S940" s="95"/>
      <c r="T940" s="130">
        <f>ROUNDDOWN(IF(B940&lt;&gt;"",IF(VLOOKUP(B940,Maßnahmen[#All],5,FALSE)=0,S940*VLOOKUP(B940,Maßnahmen[#All],6,FALSE),MIN(VLOOKUP(B940,Maßnahmen[#All],5,FALSE),S940*VLOOKUP(B940,Maßnahmen[#All],6,FALSE))),S940),2)</f>
        <v>0</v>
      </c>
      <c r="U940" s="137"/>
      <c r="V940" s="104"/>
      <c r="W940" s="139">
        <f>ROUNDDOWN(IF(B940&lt;&gt;"",IF(VLOOKUP(B940,Maßnahmen[#All],5,FALSE)=0,U940*VLOOKUP(B940,Maßnahmen[#All],6,FALSE),MIN(VLOOKUP(B940,Maßnahmen[#All],5,FALSE),U940*VLOOKUP(B940,Maßnahmen[#All],6,FALSE))),U940),2)</f>
        <v>0</v>
      </c>
      <c r="X940" s="182"/>
      <c r="Y940" s="175"/>
      <c r="Z940" s="20">
        <f t="shared" si="80"/>
        <v>100</v>
      </c>
      <c r="AA940">
        <f t="shared" si="83"/>
        <v>0</v>
      </c>
    </row>
    <row r="941" spans="1:27" ht="21" customHeight="1" x14ac:dyDescent="0.25">
      <c r="A941" s="101"/>
      <c r="B941" s="102"/>
      <c r="C941" s="147" t="str">
        <f>IF($B941="","",VLOOKUP($B941,Maßnahmen[],2,FALSE))</f>
        <v/>
      </c>
      <c r="D941" s="147" t="str">
        <f>IF($B941="","",VLOOKUP($B941,Maßnahmen[],3,FALSE))</f>
        <v/>
      </c>
      <c r="E941" s="147" t="str">
        <f>IF($B941="","",VLOOKUP($B941,Maßnahmen[],4,FALSE))</f>
        <v/>
      </c>
      <c r="F941" s="102"/>
      <c r="G941" s="102"/>
      <c r="H941" s="149"/>
      <c r="I941" s="103"/>
      <c r="J941" s="116" t="str">
        <f t="shared" si="81"/>
        <v/>
      </c>
      <c r="K941" s="89"/>
      <c r="L941" s="93"/>
      <c r="M941" s="90"/>
      <c r="N941" s="104"/>
      <c r="O941" s="105"/>
      <c r="P941" s="81" t="str">
        <f t="shared" si="79"/>
        <v/>
      </c>
      <c r="Q941" s="81" t="str">
        <f t="shared" si="82"/>
        <v/>
      </c>
      <c r="R941" s="95"/>
      <c r="S941" s="95"/>
      <c r="T941" s="130">
        <f>ROUNDDOWN(IF(B941&lt;&gt;"",IF(VLOOKUP(B941,Maßnahmen[#All],5,FALSE)=0,S941*VLOOKUP(B941,Maßnahmen[#All],6,FALSE),MIN(VLOOKUP(B941,Maßnahmen[#All],5,FALSE),S941*VLOOKUP(B941,Maßnahmen[#All],6,FALSE))),S941),2)</f>
        <v>0</v>
      </c>
      <c r="U941" s="137"/>
      <c r="V941" s="104"/>
      <c r="W941" s="139">
        <f>ROUNDDOWN(IF(B941&lt;&gt;"",IF(VLOOKUP(B941,Maßnahmen[#All],5,FALSE)=0,U941*VLOOKUP(B941,Maßnahmen[#All],6,FALSE),MIN(VLOOKUP(B941,Maßnahmen[#All],5,FALSE),U941*VLOOKUP(B941,Maßnahmen[#All],6,FALSE))),U941),2)</f>
        <v>0</v>
      </c>
      <c r="X941" s="182"/>
      <c r="Y941" s="175"/>
      <c r="Z941" s="20">
        <f t="shared" si="80"/>
        <v>100</v>
      </c>
      <c r="AA941">
        <f t="shared" si="83"/>
        <v>0</v>
      </c>
    </row>
    <row r="942" spans="1:27" ht="21" customHeight="1" x14ac:dyDescent="0.25">
      <c r="A942" s="101"/>
      <c r="B942" s="102"/>
      <c r="C942" s="147" t="str">
        <f>IF($B942="","",VLOOKUP($B942,Maßnahmen[],2,FALSE))</f>
        <v/>
      </c>
      <c r="D942" s="147" t="str">
        <f>IF($B942="","",VLOOKUP($B942,Maßnahmen[],3,FALSE))</f>
        <v/>
      </c>
      <c r="E942" s="147" t="str">
        <f>IF($B942="","",VLOOKUP($B942,Maßnahmen[],4,FALSE))</f>
        <v/>
      </c>
      <c r="F942" s="102"/>
      <c r="G942" s="102"/>
      <c r="H942" s="149"/>
      <c r="I942" s="103"/>
      <c r="J942" s="116" t="str">
        <f t="shared" si="81"/>
        <v/>
      </c>
      <c r="K942" s="89"/>
      <c r="L942" s="93"/>
      <c r="M942" s="90"/>
      <c r="N942" s="104"/>
      <c r="O942" s="105"/>
      <c r="P942" s="81" t="str">
        <f t="shared" si="79"/>
        <v/>
      </c>
      <c r="Q942" s="81" t="str">
        <f t="shared" si="82"/>
        <v/>
      </c>
      <c r="R942" s="95"/>
      <c r="S942" s="95"/>
      <c r="T942" s="130">
        <f>ROUNDDOWN(IF(B942&lt;&gt;"",IF(VLOOKUP(B942,Maßnahmen[#All],5,FALSE)=0,S942*VLOOKUP(B942,Maßnahmen[#All],6,FALSE),MIN(VLOOKUP(B942,Maßnahmen[#All],5,FALSE),S942*VLOOKUP(B942,Maßnahmen[#All],6,FALSE))),S942),2)</f>
        <v>0</v>
      </c>
      <c r="U942" s="137"/>
      <c r="V942" s="104"/>
      <c r="W942" s="139">
        <f>ROUNDDOWN(IF(B942&lt;&gt;"",IF(VLOOKUP(B942,Maßnahmen[#All],5,FALSE)=0,U942*VLOOKUP(B942,Maßnahmen[#All],6,FALSE),MIN(VLOOKUP(B942,Maßnahmen[#All],5,FALSE),U942*VLOOKUP(B942,Maßnahmen[#All],6,FALSE))),U942),2)</f>
        <v>0</v>
      </c>
      <c r="X942" s="182"/>
      <c r="Y942" s="175"/>
      <c r="Z942" s="20">
        <f t="shared" si="80"/>
        <v>100</v>
      </c>
      <c r="AA942">
        <f t="shared" si="83"/>
        <v>0</v>
      </c>
    </row>
    <row r="943" spans="1:27" ht="21" customHeight="1" x14ac:dyDescent="0.25">
      <c r="A943" s="101"/>
      <c r="B943" s="102"/>
      <c r="C943" s="147" t="str">
        <f>IF($B943="","",VLOOKUP($B943,Maßnahmen[],2,FALSE))</f>
        <v/>
      </c>
      <c r="D943" s="147" t="str">
        <f>IF($B943="","",VLOOKUP($B943,Maßnahmen[],3,FALSE))</f>
        <v/>
      </c>
      <c r="E943" s="147" t="str">
        <f>IF($B943="","",VLOOKUP($B943,Maßnahmen[],4,FALSE))</f>
        <v/>
      </c>
      <c r="F943" s="102"/>
      <c r="G943" s="102"/>
      <c r="H943" s="149"/>
      <c r="I943" s="103"/>
      <c r="J943" s="116" t="str">
        <f t="shared" si="81"/>
        <v/>
      </c>
      <c r="K943" s="89"/>
      <c r="L943" s="93"/>
      <c r="M943" s="90"/>
      <c r="N943" s="104"/>
      <c r="O943" s="105"/>
      <c r="P943" s="81" t="str">
        <f t="shared" si="79"/>
        <v/>
      </c>
      <c r="Q943" s="81" t="str">
        <f t="shared" si="82"/>
        <v/>
      </c>
      <c r="R943" s="95"/>
      <c r="S943" s="95"/>
      <c r="T943" s="130">
        <f>ROUNDDOWN(IF(B943&lt;&gt;"",IF(VLOOKUP(B943,Maßnahmen[#All],5,FALSE)=0,S943*VLOOKUP(B943,Maßnahmen[#All],6,FALSE),MIN(VLOOKUP(B943,Maßnahmen[#All],5,FALSE),S943*VLOOKUP(B943,Maßnahmen[#All],6,FALSE))),S943),2)</f>
        <v>0</v>
      </c>
      <c r="U943" s="137"/>
      <c r="V943" s="104"/>
      <c r="W943" s="139">
        <f>ROUNDDOWN(IF(B943&lt;&gt;"",IF(VLOOKUP(B943,Maßnahmen[#All],5,FALSE)=0,U943*VLOOKUP(B943,Maßnahmen[#All],6,FALSE),MIN(VLOOKUP(B943,Maßnahmen[#All],5,FALSE),U943*VLOOKUP(B943,Maßnahmen[#All],6,FALSE))),U943),2)</f>
        <v>0</v>
      </c>
      <c r="X943" s="182"/>
      <c r="Y943" s="175"/>
      <c r="Z943" s="20">
        <f t="shared" si="80"/>
        <v>100</v>
      </c>
      <c r="AA943">
        <f t="shared" si="83"/>
        <v>0</v>
      </c>
    </row>
    <row r="944" spans="1:27" ht="21" customHeight="1" x14ac:dyDescent="0.25">
      <c r="A944" s="101"/>
      <c r="B944" s="102"/>
      <c r="C944" s="147" t="str">
        <f>IF($B944="","",VLOOKUP($B944,Maßnahmen[],2,FALSE))</f>
        <v/>
      </c>
      <c r="D944" s="147" t="str">
        <f>IF($B944="","",VLOOKUP($B944,Maßnahmen[],3,FALSE))</f>
        <v/>
      </c>
      <c r="E944" s="147" t="str">
        <f>IF($B944="","",VLOOKUP($B944,Maßnahmen[],4,FALSE))</f>
        <v/>
      </c>
      <c r="F944" s="102"/>
      <c r="G944" s="102"/>
      <c r="H944" s="149"/>
      <c r="I944" s="103"/>
      <c r="J944" s="116" t="str">
        <f t="shared" si="81"/>
        <v/>
      </c>
      <c r="K944" s="89"/>
      <c r="L944" s="93"/>
      <c r="M944" s="90"/>
      <c r="N944" s="104"/>
      <c r="O944" s="105"/>
      <c r="P944" s="81" t="str">
        <f t="shared" si="79"/>
        <v/>
      </c>
      <c r="Q944" s="81" t="str">
        <f t="shared" si="82"/>
        <v/>
      </c>
      <c r="R944" s="95"/>
      <c r="S944" s="95"/>
      <c r="T944" s="130">
        <f>ROUNDDOWN(IF(B944&lt;&gt;"",IF(VLOOKUP(B944,Maßnahmen[#All],5,FALSE)=0,S944*VLOOKUP(B944,Maßnahmen[#All],6,FALSE),MIN(VLOOKUP(B944,Maßnahmen[#All],5,FALSE),S944*VLOOKUP(B944,Maßnahmen[#All],6,FALSE))),S944),2)</f>
        <v>0</v>
      </c>
      <c r="U944" s="137"/>
      <c r="V944" s="104"/>
      <c r="W944" s="139">
        <f>ROUNDDOWN(IF(B944&lt;&gt;"",IF(VLOOKUP(B944,Maßnahmen[#All],5,FALSE)=0,U944*VLOOKUP(B944,Maßnahmen[#All],6,FALSE),MIN(VLOOKUP(B944,Maßnahmen[#All],5,FALSE),U944*VLOOKUP(B944,Maßnahmen[#All],6,FALSE))),U944),2)</f>
        <v>0</v>
      </c>
      <c r="X944" s="182"/>
      <c r="Y944" s="175"/>
      <c r="Z944" s="20">
        <f t="shared" si="80"/>
        <v>100</v>
      </c>
      <c r="AA944">
        <f t="shared" si="83"/>
        <v>0</v>
      </c>
    </row>
    <row r="945" spans="1:27" ht="21" customHeight="1" x14ac:dyDescent="0.25">
      <c r="A945" s="101"/>
      <c r="B945" s="102"/>
      <c r="C945" s="147" t="str">
        <f>IF($B945="","",VLOOKUP($B945,Maßnahmen[],2,FALSE))</f>
        <v/>
      </c>
      <c r="D945" s="147" t="str">
        <f>IF($B945="","",VLOOKUP($B945,Maßnahmen[],3,FALSE))</f>
        <v/>
      </c>
      <c r="E945" s="147" t="str">
        <f>IF($B945="","",VLOOKUP($B945,Maßnahmen[],4,FALSE))</f>
        <v/>
      </c>
      <c r="F945" s="102"/>
      <c r="G945" s="102"/>
      <c r="H945" s="149"/>
      <c r="I945" s="103"/>
      <c r="J945" s="116" t="str">
        <f t="shared" si="81"/>
        <v/>
      </c>
      <c r="K945" s="89"/>
      <c r="L945" s="93"/>
      <c r="M945" s="90"/>
      <c r="N945" s="104"/>
      <c r="O945" s="105"/>
      <c r="P945" s="81" t="str">
        <f t="shared" si="79"/>
        <v/>
      </c>
      <c r="Q945" s="81" t="str">
        <f t="shared" si="82"/>
        <v/>
      </c>
      <c r="R945" s="95"/>
      <c r="S945" s="95"/>
      <c r="T945" s="130">
        <f>ROUNDDOWN(IF(B945&lt;&gt;"",IF(VLOOKUP(B945,Maßnahmen[#All],5,FALSE)=0,S945*VLOOKUP(B945,Maßnahmen[#All],6,FALSE),MIN(VLOOKUP(B945,Maßnahmen[#All],5,FALSE),S945*VLOOKUP(B945,Maßnahmen[#All],6,FALSE))),S945),2)</f>
        <v>0</v>
      </c>
      <c r="U945" s="137"/>
      <c r="V945" s="104"/>
      <c r="W945" s="139">
        <f>ROUNDDOWN(IF(B945&lt;&gt;"",IF(VLOOKUP(B945,Maßnahmen[#All],5,FALSE)=0,U945*VLOOKUP(B945,Maßnahmen[#All],6,FALSE),MIN(VLOOKUP(B945,Maßnahmen[#All],5,FALSE),U945*VLOOKUP(B945,Maßnahmen[#All],6,FALSE))),U945),2)</f>
        <v>0</v>
      </c>
      <c r="X945" s="182"/>
      <c r="Y945" s="175"/>
      <c r="Z945" s="20">
        <f t="shared" si="80"/>
        <v>100</v>
      </c>
      <c r="AA945">
        <f t="shared" si="83"/>
        <v>0</v>
      </c>
    </row>
    <row r="946" spans="1:27" ht="21" customHeight="1" x14ac:dyDescent="0.25">
      <c r="A946" s="101"/>
      <c r="B946" s="102"/>
      <c r="C946" s="147" t="str">
        <f>IF($B946="","",VLOOKUP($B946,Maßnahmen[],2,FALSE))</f>
        <v/>
      </c>
      <c r="D946" s="147" t="str">
        <f>IF($B946="","",VLOOKUP($B946,Maßnahmen[],3,FALSE))</f>
        <v/>
      </c>
      <c r="E946" s="147" t="str">
        <f>IF($B946="","",VLOOKUP($B946,Maßnahmen[],4,FALSE))</f>
        <v/>
      </c>
      <c r="F946" s="102"/>
      <c r="G946" s="102"/>
      <c r="H946" s="149"/>
      <c r="I946" s="103"/>
      <c r="J946" s="116" t="str">
        <f t="shared" si="81"/>
        <v/>
      </c>
      <c r="K946" s="89"/>
      <c r="L946" s="93"/>
      <c r="M946" s="90"/>
      <c r="N946" s="104"/>
      <c r="O946" s="105"/>
      <c r="P946" s="81" t="str">
        <f t="shared" si="79"/>
        <v/>
      </c>
      <c r="Q946" s="81" t="str">
        <f t="shared" si="82"/>
        <v/>
      </c>
      <c r="R946" s="95"/>
      <c r="S946" s="95"/>
      <c r="T946" s="130">
        <f>ROUNDDOWN(IF(B946&lt;&gt;"",IF(VLOOKUP(B946,Maßnahmen[#All],5,FALSE)=0,S946*VLOOKUP(B946,Maßnahmen[#All],6,FALSE),MIN(VLOOKUP(B946,Maßnahmen[#All],5,FALSE),S946*VLOOKUP(B946,Maßnahmen[#All],6,FALSE))),S946),2)</f>
        <v>0</v>
      </c>
      <c r="U946" s="137"/>
      <c r="V946" s="104"/>
      <c r="W946" s="139">
        <f>ROUNDDOWN(IF(B946&lt;&gt;"",IF(VLOOKUP(B946,Maßnahmen[#All],5,FALSE)=0,U946*VLOOKUP(B946,Maßnahmen[#All],6,FALSE),MIN(VLOOKUP(B946,Maßnahmen[#All],5,FALSE),U946*VLOOKUP(B946,Maßnahmen[#All],6,FALSE))),U946),2)</f>
        <v>0</v>
      </c>
      <c r="X946" s="182"/>
      <c r="Y946" s="175"/>
      <c r="Z946" s="20">
        <f t="shared" si="80"/>
        <v>100</v>
      </c>
      <c r="AA946">
        <f t="shared" si="83"/>
        <v>0</v>
      </c>
    </row>
    <row r="947" spans="1:27" ht="21" customHeight="1" x14ac:dyDescent="0.25">
      <c r="A947" s="101"/>
      <c r="B947" s="102"/>
      <c r="C947" s="147" t="str">
        <f>IF($B947="","",VLOOKUP($B947,Maßnahmen[],2,FALSE))</f>
        <v/>
      </c>
      <c r="D947" s="147" t="str">
        <f>IF($B947="","",VLOOKUP($B947,Maßnahmen[],3,FALSE))</f>
        <v/>
      </c>
      <c r="E947" s="147" t="str">
        <f>IF($B947="","",VLOOKUP($B947,Maßnahmen[],4,FALSE))</f>
        <v/>
      </c>
      <c r="F947" s="102"/>
      <c r="G947" s="102"/>
      <c r="H947" s="149"/>
      <c r="I947" s="103"/>
      <c r="J947" s="116" t="str">
        <f t="shared" si="81"/>
        <v/>
      </c>
      <c r="K947" s="89"/>
      <c r="L947" s="93"/>
      <c r="M947" s="90"/>
      <c r="N947" s="104"/>
      <c r="O947" s="105"/>
      <c r="P947" s="81" t="str">
        <f t="shared" si="79"/>
        <v/>
      </c>
      <c r="Q947" s="81" t="str">
        <f t="shared" si="82"/>
        <v/>
      </c>
      <c r="R947" s="95"/>
      <c r="S947" s="95"/>
      <c r="T947" s="130">
        <f>ROUNDDOWN(IF(B947&lt;&gt;"",IF(VLOOKUP(B947,Maßnahmen[#All],5,FALSE)=0,S947*VLOOKUP(B947,Maßnahmen[#All],6,FALSE),MIN(VLOOKUP(B947,Maßnahmen[#All],5,FALSE),S947*VLOOKUP(B947,Maßnahmen[#All],6,FALSE))),S947),2)</f>
        <v>0</v>
      </c>
      <c r="U947" s="137"/>
      <c r="V947" s="104"/>
      <c r="W947" s="139">
        <f>ROUNDDOWN(IF(B947&lt;&gt;"",IF(VLOOKUP(B947,Maßnahmen[#All],5,FALSE)=0,U947*VLOOKUP(B947,Maßnahmen[#All],6,FALSE),MIN(VLOOKUP(B947,Maßnahmen[#All],5,FALSE),U947*VLOOKUP(B947,Maßnahmen[#All],6,FALSE))),U947),2)</f>
        <v>0</v>
      </c>
      <c r="X947" s="182"/>
      <c r="Y947" s="175"/>
      <c r="Z947" s="20">
        <f t="shared" si="80"/>
        <v>100</v>
      </c>
      <c r="AA947">
        <f t="shared" si="83"/>
        <v>0</v>
      </c>
    </row>
    <row r="948" spans="1:27" ht="21" customHeight="1" x14ac:dyDescent="0.25">
      <c r="A948" s="101"/>
      <c r="B948" s="102"/>
      <c r="C948" s="147" t="str">
        <f>IF($B948="","",VLOOKUP($B948,Maßnahmen[],2,FALSE))</f>
        <v/>
      </c>
      <c r="D948" s="147" t="str">
        <f>IF($B948="","",VLOOKUP($B948,Maßnahmen[],3,FALSE))</f>
        <v/>
      </c>
      <c r="E948" s="147" t="str">
        <f>IF($B948="","",VLOOKUP($B948,Maßnahmen[],4,FALSE))</f>
        <v/>
      </c>
      <c r="F948" s="102"/>
      <c r="G948" s="102"/>
      <c r="H948" s="149"/>
      <c r="I948" s="103"/>
      <c r="J948" s="116" t="str">
        <f t="shared" si="81"/>
        <v/>
      </c>
      <c r="K948" s="89"/>
      <c r="L948" s="93"/>
      <c r="M948" s="90"/>
      <c r="N948" s="104"/>
      <c r="O948" s="105"/>
      <c r="P948" s="81" t="str">
        <f t="shared" si="79"/>
        <v/>
      </c>
      <c r="Q948" s="81" t="str">
        <f t="shared" si="82"/>
        <v/>
      </c>
      <c r="R948" s="95"/>
      <c r="S948" s="95"/>
      <c r="T948" s="130">
        <f>ROUNDDOWN(IF(B948&lt;&gt;"",IF(VLOOKUP(B948,Maßnahmen[#All],5,FALSE)=0,S948*VLOOKUP(B948,Maßnahmen[#All],6,FALSE),MIN(VLOOKUP(B948,Maßnahmen[#All],5,FALSE),S948*VLOOKUP(B948,Maßnahmen[#All],6,FALSE))),S948),2)</f>
        <v>0</v>
      </c>
      <c r="U948" s="137"/>
      <c r="V948" s="104"/>
      <c r="W948" s="139">
        <f>ROUNDDOWN(IF(B948&lt;&gt;"",IF(VLOOKUP(B948,Maßnahmen[#All],5,FALSE)=0,U948*VLOOKUP(B948,Maßnahmen[#All],6,FALSE),MIN(VLOOKUP(B948,Maßnahmen[#All],5,FALSE),U948*VLOOKUP(B948,Maßnahmen[#All],6,FALSE))),U948),2)</f>
        <v>0</v>
      </c>
      <c r="X948" s="182"/>
      <c r="Y948" s="175"/>
      <c r="Z948" s="20">
        <f t="shared" si="80"/>
        <v>100</v>
      </c>
      <c r="AA948">
        <f t="shared" si="83"/>
        <v>0</v>
      </c>
    </row>
    <row r="949" spans="1:27" ht="21" customHeight="1" x14ac:dyDescent="0.25">
      <c r="A949" s="101"/>
      <c r="B949" s="102"/>
      <c r="C949" s="147" t="str">
        <f>IF($B949="","",VLOOKUP($B949,Maßnahmen[],2,FALSE))</f>
        <v/>
      </c>
      <c r="D949" s="147" t="str">
        <f>IF($B949="","",VLOOKUP($B949,Maßnahmen[],3,FALSE))</f>
        <v/>
      </c>
      <c r="E949" s="147" t="str">
        <f>IF($B949="","",VLOOKUP($B949,Maßnahmen[],4,FALSE))</f>
        <v/>
      </c>
      <c r="F949" s="102"/>
      <c r="G949" s="102"/>
      <c r="H949" s="149"/>
      <c r="I949" s="103"/>
      <c r="J949" s="116" t="str">
        <f t="shared" si="81"/>
        <v/>
      </c>
      <c r="K949" s="89"/>
      <c r="L949" s="93"/>
      <c r="M949" s="90"/>
      <c r="N949" s="104"/>
      <c r="O949" s="105"/>
      <c r="P949" s="81" t="str">
        <f t="shared" si="79"/>
        <v/>
      </c>
      <c r="Q949" s="81" t="str">
        <f t="shared" si="82"/>
        <v/>
      </c>
      <c r="R949" s="95"/>
      <c r="S949" s="95"/>
      <c r="T949" s="130">
        <f>ROUNDDOWN(IF(B949&lt;&gt;"",IF(VLOOKUP(B949,Maßnahmen[#All],5,FALSE)=0,S949*VLOOKUP(B949,Maßnahmen[#All],6,FALSE),MIN(VLOOKUP(B949,Maßnahmen[#All],5,FALSE),S949*VLOOKUP(B949,Maßnahmen[#All],6,FALSE))),S949),2)</f>
        <v>0</v>
      </c>
      <c r="U949" s="137"/>
      <c r="V949" s="104"/>
      <c r="W949" s="139">
        <f>ROUNDDOWN(IF(B949&lt;&gt;"",IF(VLOOKUP(B949,Maßnahmen[#All],5,FALSE)=0,U949*VLOOKUP(B949,Maßnahmen[#All],6,FALSE),MIN(VLOOKUP(B949,Maßnahmen[#All],5,FALSE),U949*VLOOKUP(B949,Maßnahmen[#All],6,FALSE))),U949),2)</f>
        <v>0</v>
      </c>
      <c r="X949" s="182"/>
      <c r="Y949" s="175"/>
      <c r="Z949" s="20">
        <f t="shared" si="80"/>
        <v>100</v>
      </c>
      <c r="AA949">
        <f t="shared" si="83"/>
        <v>0</v>
      </c>
    </row>
    <row r="950" spans="1:27" ht="21" customHeight="1" x14ac:dyDescent="0.25">
      <c r="A950" s="101"/>
      <c r="B950" s="102"/>
      <c r="C950" s="147" t="str">
        <f>IF($B950="","",VLOOKUP($B950,Maßnahmen[],2,FALSE))</f>
        <v/>
      </c>
      <c r="D950" s="147" t="str">
        <f>IF($B950="","",VLOOKUP($B950,Maßnahmen[],3,FALSE))</f>
        <v/>
      </c>
      <c r="E950" s="147" t="str">
        <f>IF($B950="","",VLOOKUP($B950,Maßnahmen[],4,FALSE))</f>
        <v/>
      </c>
      <c r="F950" s="102"/>
      <c r="G950" s="102"/>
      <c r="H950" s="149"/>
      <c r="I950" s="103"/>
      <c r="J950" s="116" t="str">
        <f t="shared" si="81"/>
        <v/>
      </c>
      <c r="K950" s="89"/>
      <c r="L950" s="93"/>
      <c r="M950" s="90"/>
      <c r="N950" s="104"/>
      <c r="O950" s="105"/>
      <c r="P950" s="81" t="str">
        <f t="shared" si="79"/>
        <v/>
      </c>
      <c r="Q950" s="81" t="str">
        <f t="shared" si="82"/>
        <v/>
      </c>
      <c r="R950" s="95"/>
      <c r="S950" s="95"/>
      <c r="T950" s="130">
        <f>ROUNDDOWN(IF(B950&lt;&gt;"",IF(VLOOKUP(B950,Maßnahmen[#All],5,FALSE)=0,S950*VLOOKUP(B950,Maßnahmen[#All],6,FALSE),MIN(VLOOKUP(B950,Maßnahmen[#All],5,FALSE),S950*VLOOKUP(B950,Maßnahmen[#All],6,FALSE))),S950),2)</f>
        <v>0</v>
      </c>
      <c r="U950" s="137"/>
      <c r="V950" s="104"/>
      <c r="W950" s="139">
        <f>ROUNDDOWN(IF(B950&lt;&gt;"",IF(VLOOKUP(B950,Maßnahmen[#All],5,FALSE)=0,U950*VLOOKUP(B950,Maßnahmen[#All],6,FALSE),MIN(VLOOKUP(B950,Maßnahmen[#All],5,FALSE),U950*VLOOKUP(B950,Maßnahmen[#All],6,FALSE))),U950),2)</f>
        <v>0</v>
      </c>
      <c r="X950" s="182"/>
      <c r="Y950" s="175"/>
      <c r="Z950" s="20">
        <f t="shared" si="80"/>
        <v>100</v>
      </c>
      <c r="AA950">
        <f t="shared" si="83"/>
        <v>0</v>
      </c>
    </row>
    <row r="951" spans="1:27" ht="21" customHeight="1" x14ac:dyDescent="0.25">
      <c r="A951" s="101"/>
      <c r="B951" s="102"/>
      <c r="C951" s="147" t="str">
        <f>IF($B951="","",VLOOKUP($B951,Maßnahmen[],2,FALSE))</f>
        <v/>
      </c>
      <c r="D951" s="147" t="str">
        <f>IF($B951="","",VLOOKUP($B951,Maßnahmen[],3,FALSE))</f>
        <v/>
      </c>
      <c r="E951" s="147" t="str">
        <f>IF($B951="","",VLOOKUP($B951,Maßnahmen[],4,FALSE))</f>
        <v/>
      </c>
      <c r="F951" s="102"/>
      <c r="G951" s="102"/>
      <c r="H951" s="149"/>
      <c r="I951" s="103"/>
      <c r="J951" s="116" t="str">
        <f t="shared" si="81"/>
        <v/>
      </c>
      <c r="K951" s="89"/>
      <c r="L951" s="93"/>
      <c r="M951" s="90"/>
      <c r="N951" s="104"/>
      <c r="O951" s="105"/>
      <c r="P951" s="81" t="str">
        <f t="shared" si="79"/>
        <v/>
      </c>
      <c r="Q951" s="81" t="str">
        <f t="shared" si="82"/>
        <v/>
      </c>
      <c r="R951" s="95"/>
      <c r="S951" s="95"/>
      <c r="T951" s="130">
        <f>ROUNDDOWN(IF(B951&lt;&gt;"",IF(VLOOKUP(B951,Maßnahmen[#All],5,FALSE)=0,S951*VLOOKUP(B951,Maßnahmen[#All],6,FALSE),MIN(VLOOKUP(B951,Maßnahmen[#All],5,FALSE),S951*VLOOKUP(B951,Maßnahmen[#All],6,FALSE))),S951),2)</f>
        <v>0</v>
      </c>
      <c r="U951" s="137"/>
      <c r="V951" s="104"/>
      <c r="W951" s="139">
        <f>ROUNDDOWN(IF(B951&lt;&gt;"",IF(VLOOKUP(B951,Maßnahmen[#All],5,FALSE)=0,U951*VLOOKUP(B951,Maßnahmen[#All],6,FALSE),MIN(VLOOKUP(B951,Maßnahmen[#All],5,FALSE),U951*VLOOKUP(B951,Maßnahmen[#All],6,FALSE))),U951),2)</f>
        <v>0</v>
      </c>
      <c r="X951" s="182"/>
      <c r="Y951" s="175"/>
      <c r="Z951" s="20">
        <f t="shared" si="80"/>
        <v>100</v>
      </c>
      <c r="AA951">
        <f t="shared" si="83"/>
        <v>0</v>
      </c>
    </row>
    <row r="952" spans="1:27" ht="21" customHeight="1" x14ac:dyDescent="0.25">
      <c r="A952" s="101"/>
      <c r="B952" s="102"/>
      <c r="C952" s="147" t="str">
        <f>IF($B952="","",VLOOKUP($B952,Maßnahmen[],2,FALSE))</f>
        <v/>
      </c>
      <c r="D952" s="147" t="str">
        <f>IF($B952="","",VLOOKUP($B952,Maßnahmen[],3,FALSE))</f>
        <v/>
      </c>
      <c r="E952" s="147" t="str">
        <f>IF($B952="","",VLOOKUP($B952,Maßnahmen[],4,FALSE))</f>
        <v/>
      </c>
      <c r="F952" s="102"/>
      <c r="G952" s="102"/>
      <c r="H952" s="149"/>
      <c r="I952" s="103"/>
      <c r="J952" s="116" t="str">
        <f t="shared" si="81"/>
        <v/>
      </c>
      <c r="K952" s="89"/>
      <c r="L952" s="93"/>
      <c r="M952" s="90"/>
      <c r="N952" s="104"/>
      <c r="O952" s="105"/>
      <c r="P952" s="81" t="str">
        <f t="shared" si="79"/>
        <v/>
      </c>
      <c r="Q952" s="81" t="str">
        <f t="shared" si="82"/>
        <v/>
      </c>
      <c r="R952" s="95"/>
      <c r="S952" s="95"/>
      <c r="T952" s="130">
        <f>ROUNDDOWN(IF(B952&lt;&gt;"",IF(VLOOKUP(B952,Maßnahmen[#All],5,FALSE)=0,S952*VLOOKUP(B952,Maßnahmen[#All],6,FALSE),MIN(VLOOKUP(B952,Maßnahmen[#All],5,FALSE),S952*VLOOKUP(B952,Maßnahmen[#All],6,FALSE))),S952),2)</f>
        <v>0</v>
      </c>
      <c r="U952" s="137"/>
      <c r="V952" s="104"/>
      <c r="W952" s="139">
        <f>ROUNDDOWN(IF(B952&lt;&gt;"",IF(VLOOKUP(B952,Maßnahmen[#All],5,FALSE)=0,U952*VLOOKUP(B952,Maßnahmen[#All],6,FALSE),MIN(VLOOKUP(B952,Maßnahmen[#All],5,FALSE),U952*VLOOKUP(B952,Maßnahmen[#All],6,FALSE))),U952),2)</f>
        <v>0</v>
      </c>
      <c r="X952" s="182"/>
      <c r="Y952" s="175"/>
      <c r="Z952" s="20">
        <f t="shared" si="80"/>
        <v>100</v>
      </c>
      <c r="AA952">
        <f t="shared" si="83"/>
        <v>0</v>
      </c>
    </row>
    <row r="953" spans="1:27" ht="21" customHeight="1" x14ac:dyDescent="0.25">
      <c r="A953" s="101"/>
      <c r="B953" s="102"/>
      <c r="C953" s="147" t="str">
        <f>IF($B953="","",VLOOKUP($B953,Maßnahmen[],2,FALSE))</f>
        <v/>
      </c>
      <c r="D953" s="147" t="str">
        <f>IF($B953="","",VLOOKUP($B953,Maßnahmen[],3,FALSE))</f>
        <v/>
      </c>
      <c r="E953" s="147" t="str">
        <f>IF($B953="","",VLOOKUP($B953,Maßnahmen[],4,FALSE))</f>
        <v/>
      </c>
      <c r="F953" s="102"/>
      <c r="G953" s="102"/>
      <c r="H953" s="149"/>
      <c r="I953" s="103"/>
      <c r="J953" s="116" t="str">
        <f t="shared" si="81"/>
        <v/>
      </c>
      <c r="K953" s="89"/>
      <c r="L953" s="93"/>
      <c r="M953" s="90"/>
      <c r="N953" s="104"/>
      <c r="O953" s="105"/>
      <c r="P953" s="81" t="str">
        <f t="shared" si="79"/>
        <v/>
      </c>
      <c r="Q953" s="81" t="str">
        <f t="shared" si="82"/>
        <v/>
      </c>
      <c r="R953" s="95"/>
      <c r="S953" s="95"/>
      <c r="T953" s="130">
        <f>ROUNDDOWN(IF(B953&lt;&gt;"",IF(VLOOKUP(B953,Maßnahmen[#All],5,FALSE)=0,S953*VLOOKUP(B953,Maßnahmen[#All],6,FALSE),MIN(VLOOKUP(B953,Maßnahmen[#All],5,FALSE),S953*VLOOKUP(B953,Maßnahmen[#All],6,FALSE))),S953),2)</f>
        <v>0</v>
      </c>
      <c r="U953" s="137"/>
      <c r="V953" s="104"/>
      <c r="W953" s="139">
        <f>ROUNDDOWN(IF(B953&lt;&gt;"",IF(VLOOKUP(B953,Maßnahmen[#All],5,FALSE)=0,U953*VLOOKUP(B953,Maßnahmen[#All],6,FALSE),MIN(VLOOKUP(B953,Maßnahmen[#All],5,FALSE),U953*VLOOKUP(B953,Maßnahmen[#All],6,FALSE))),U953),2)</f>
        <v>0</v>
      </c>
      <c r="X953" s="182"/>
      <c r="Y953" s="175"/>
      <c r="Z953" s="20">
        <f t="shared" si="80"/>
        <v>100</v>
      </c>
      <c r="AA953">
        <f t="shared" si="83"/>
        <v>0</v>
      </c>
    </row>
    <row r="954" spans="1:27" ht="21" customHeight="1" x14ac:dyDescent="0.25">
      <c r="A954" s="101"/>
      <c r="B954" s="102"/>
      <c r="C954" s="147" t="str">
        <f>IF($B954="","",VLOOKUP($B954,Maßnahmen[],2,FALSE))</f>
        <v/>
      </c>
      <c r="D954" s="147" t="str">
        <f>IF($B954="","",VLOOKUP($B954,Maßnahmen[],3,FALSE))</f>
        <v/>
      </c>
      <c r="E954" s="147" t="str">
        <f>IF($B954="","",VLOOKUP($B954,Maßnahmen[],4,FALSE))</f>
        <v/>
      </c>
      <c r="F954" s="102"/>
      <c r="G954" s="102"/>
      <c r="H954" s="149"/>
      <c r="I954" s="103"/>
      <c r="J954" s="116" t="str">
        <f t="shared" si="81"/>
        <v/>
      </c>
      <c r="K954" s="89"/>
      <c r="L954" s="93"/>
      <c r="M954" s="90"/>
      <c r="N954" s="104"/>
      <c r="O954" s="105"/>
      <c r="P954" s="81" t="str">
        <f t="shared" si="79"/>
        <v/>
      </c>
      <c r="Q954" s="81" t="str">
        <f t="shared" si="82"/>
        <v/>
      </c>
      <c r="R954" s="95"/>
      <c r="S954" s="95"/>
      <c r="T954" s="130">
        <f>ROUNDDOWN(IF(B954&lt;&gt;"",IF(VLOOKUP(B954,Maßnahmen[#All],5,FALSE)=0,S954*VLOOKUP(B954,Maßnahmen[#All],6,FALSE),MIN(VLOOKUP(B954,Maßnahmen[#All],5,FALSE),S954*VLOOKUP(B954,Maßnahmen[#All],6,FALSE))),S954),2)</f>
        <v>0</v>
      </c>
      <c r="U954" s="137"/>
      <c r="V954" s="104"/>
      <c r="W954" s="139">
        <f>ROUNDDOWN(IF(B954&lt;&gt;"",IF(VLOOKUP(B954,Maßnahmen[#All],5,FALSE)=0,U954*VLOOKUP(B954,Maßnahmen[#All],6,FALSE),MIN(VLOOKUP(B954,Maßnahmen[#All],5,FALSE),U954*VLOOKUP(B954,Maßnahmen[#All],6,FALSE))),U954),2)</f>
        <v>0</v>
      </c>
      <c r="X954" s="182"/>
      <c r="Y954" s="175"/>
      <c r="Z954" s="20">
        <f t="shared" si="80"/>
        <v>100</v>
      </c>
      <c r="AA954">
        <f t="shared" si="83"/>
        <v>0</v>
      </c>
    </row>
    <row r="955" spans="1:27" ht="21" customHeight="1" x14ac:dyDescent="0.25">
      <c r="A955" s="101"/>
      <c r="B955" s="102"/>
      <c r="C955" s="147" t="str">
        <f>IF($B955="","",VLOOKUP($B955,Maßnahmen[],2,FALSE))</f>
        <v/>
      </c>
      <c r="D955" s="147" t="str">
        <f>IF($B955="","",VLOOKUP($B955,Maßnahmen[],3,FALSE))</f>
        <v/>
      </c>
      <c r="E955" s="147" t="str">
        <f>IF($B955="","",VLOOKUP($B955,Maßnahmen[],4,FALSE))</f>
        <v/>
      </c>
      <c r="F955" s="102"/>
      <c r="G955" s="102"/>
      <c r="H955" s="149"/>
      <c r="I955" s="103"/>
      <c r="J955" s="116" t="str">
        <f t="shared" si="81"/>
        <v/>
      </c>
      <c r="K955" s="89"/>
      <c r="L955" s="93"/>
      <c r="M955" s="90"/>
      <c r="N955" s="104"/>
      <c r="O955" s="105"/>
      <c r="P955" s="81" t="str">
        <f t="shared" si="79"/>
        <v/>
      </c>
      <c r="Q955" s="81" t="str">
        <f t="shared" si="82"/>
        <v/>
      </c>
      <c r="R955" s="95"/>
      <c r="S955" s="95"/>
      <c r="T955" s="130">
        <f>ROUNDDOWN(IF(B955&lt;&gt;"",IF(VLOOKUP(B955,Maßnahmen[#All],5,FALSE)=0,S955*VLOOKUP(B955,Maßnahmen[#All],6,FALSE),MIN(VLOOKUP(B955,Maßnahmen[#All],5,FALSE),S955*VLOOKUP(B955,Maßnahmen[#All],6,FALSE))),S955),2)</f>
        <v>0</v>
      </c>
      <c r="U955" s="137"/>
      <c r="V955" s="104"/>
      <c r="W955" s="139">
        <f>ROUNDDOWN(IF(B955&lt;&gt;"",IF(VLOOKUP(B955,Maßnahmen[#All],5,FALSE)=0,U955*VLOOKUP(B955,Maßnahmen[#All],6,FALSE),MIN(VLOOKUP(B955,Maßnahmen[#All],5,FALSE),U955*VLOOKUP(B955,Maßnahmen[#All],6,FALSE))),U955),2)</f>
        <v>0</v>
      </c>
      <c r="X955" s="182"/>
      <c r="Y955" s="175"/>
      <c r="Z955" s="20">
        <f t="shared" si="80"/>
        <v>100</v>
      </c>
      <c r="AA955">
        <f t="shared" si="83"/>
        <v>0</v>
      </c>
    </row>
    <row r="956" spans="1:27" ht="21" customHeight="1" x14ac:dyDescent="0.25">
      <c r="A956" s="101"/>
      <c r="B956" s="102"/>
      <c r="C956" s="147" t="str">
        <f>IF($B956="","",VLOOKUP($B956,Maßnahmen[],2,FALSE))</f>
        <v/>
      </c>
      <c r="D956" s="147" t="str">
        <f>IF($B956="","",VLOOKUP($B956,Maßnahmen[],3,FALSE))</f>
        <v/>
      </c>
      <c r="E956" s="147" t="str">
        <f>IF($B956="","",VLOOKUP($B956,Maßnahmen[],4,FALSE))</f>
        <v/>
      </c>
      <c r="F956" s="102"/>
      <c r="G956" s="102"/>
      <c r="H956" s="149"/>
      <c r="I956" s="103"/>
      <c r="J956" s="116" t="str">
        <f t="shared" si="81"/>
        <v/>
      </c>
      <c r="K956" s="89"/>
      <c r="L956" s="93"/>
      <c r="M956" s="90"/>
      <c r="N956" s="104"/>
      <c r="O956" s="105"/>
      <c r="P956" s="81" t="str">
        <f t="shared" si="79"/>
        <v/>
      </c>
      <c r="Q956" s="81" t="str">
        <f t="shared" si="82"/>
        <v/>
      </c>
      <c r="R956" s="95"/>
      <c r="S956" s="95"/>
      <c r="T956" s="130">
        <f>ROUNDDOWN(IF(B956&lt;&gt;"",IF(VLOOKUP(B956,Maßnahmen[#All],5,FALSE)=0,S956*VLOOKUP(B956,Maßnahmen[#All],6,FALSE),MIN(VLOOKUP(B956,Maßnahmen[#All],5,FALSE),S956*VLOOKUP(B956,Maßnahmen[#All],6,FALSE))),S956),2)</f>
        <v>0</v>
      </c>
      <c r="U956" s="137"/>
      <c r="V956" s="104"/>
      <c r="W956" s="139">
        <f>ROUNDDOWN(IF(B956&lt;&gt;"",IF(VLOOKUP(B956,Maßnahmen[#All],5,FALSE)=0,U956*VLOOKUP(B956,Maßnahmen[#All],6,FALSE),MIN(VLOOKUP(B956,Maßnahmen[#All],5,FALSE),U956*VLOOKUP(B956,Maßnahmen[#All],6,FALSE))),U956),2)</f>
        <v>0</v>
      </c>
      <c r="X956" s="182"/>
      <c r="Y956" s="175"/>
      <c r="Z956" s="20">
        <f t="shared" si="80"/>
        <v>100</v>
      </c>
      <c r="AA956">
        <f t="shared" si="83"/>
        <v>0</v>
      </c>
    </row>
    <row r="957" spans="1:27" ht="21" customHeight="1" x14ac:dyDescent="0.25">
      <c r="A957" s="101"/>
      <c r="B957" s="102"/>
      <c r="C957" s="147" t="str">
        <f>IF($B957="","",VLOOKUP($B957,Maßnahmen[],2,FALSE))</f>
        <v/>
      </c>
      <c r="D957" s="147" t="str">
        <f>IF($B957="","",VLOOKUP($B957,Maßnahmen[],3,FALSE))</f>
        <v/>
      </c>
      <c r="E957" s="147" t="str">
        <f>IF($B957="","",VLOOKUP($B957,Maßnahmen[],4,FALSE))</f>
        <v/>
      </c>
      <c r="F957" s="102"/>
      <c r="G957" s="102"/>
      <c r="H957" s="149"/>
      <c r="I957" s="103"/>
      <c r="J957" s="116" t="str">
        <f t="shared" si="81"/>
        <v/>
      </c>
      <c r="K957" s="89"/>
      <c r="L957" s="93"/>
      <c r="M957" s="90"/>
      <c r="N957" s="104"/>
      <c r="O957" s="105"/>
      <c r="P957" s="81" t="str">
        <f t="shared" si="79"/>
        <v/>
      </c>
      <c r="Q957" s="81" t="str">
        <f t="shared" si="82"/>
        <v/>
      </c>
      <c r="R957" s="95"/>
      <c r="S957" s="95"/>
      <c r="T957" s="130">
        <f>ROUNDDOWN(IF(B957&lt;&gt;"",IF(VLOOKUP(B957,Maßnahmen[#All],5,FALSE)=0,S957*VLOOKUP(B957,Maßnahmen[#All],6,FALSE),MIN(VLOOKUP(B957,Maßnahmen[#All],5,FALSE),S957*VLOOKUP(B957,Maßnahmen[#All],6,FALSE))),S957),2)</f>
        <v>0</v>
      </c>
      <c r="U957" s="137"/>
      <c r="V957" s="104"/>
      <c r="W957" s="139">
        <f>ROUNDDOWN(IF(B957&lt;&gt;"",IF(VLOOKUP(B957,Maßnahmen[#All],5,FALSE)=0,U957*VLOOKUP(B957,Maßnahmen[#All],6,FALSE),MIN(VLOOKUP(B957,Maßnahmen[#All],5,FALSE),U957*VLOOKUP(B957,Maßnahmen[#All],6,FALSE))),U957),2)</f>
        <v>0</v>
      </c>
      <c r="X957" s="182"/>
      <c r="Y957" s="175"/>
      <c r="Z957" s="20">
        <f t="shared" si="80"/>
        <v>100</v>
      </c>
      <c r="AA957">
        <f t="shared" si="83"/>
        <v>0</v>
      </c>
    </row>
    <row r="958" spans="1:27" ht="21" customHeight="1" x14ac:dyDescent="0.25">
      <c r="A958" s="101"/>
      <c r="B958" s="102"/>
      <c r="C958" s="147" t="str">
        <f>IF($B958="","",VLOOKUP($B958,Maßnahmen[],2,FALSE))</f>
        <v/>
      </c>
      <c r="D958" s="147" t="str">
        <f>IF($B958="","",VLOOKUP($B958,Maßnahmen[],3,FALSE))</f>
        <v/>
      </c>
      <c r="E958" s="147" t="str">
        <f>IF($B958="","",VLOOKUP($B958,Maßnahmen[],4,FALSE))</f>
        <v/>
      </c>
      <c r="F958" s="102"/>
      <c r="G958" s="102"/>
      <c r="H958" s="149"/>
      <c r="I958" s="103"/>
      <c r="J958" s="116" t="str">
        <f t="shared" si="81"/>
        <v/>
      </c>
      <c r="K958" s="89"/>
      <c r="L958" s="93"/>
      <c r="M958" s="90"/>
      <c r="N958" s="104"/>
      <c r="O958" s="105"/>
      <c r="P958" s="81" t="str">
        <f t="shared" si="79"/>
        <v/>
      </c>
      <c r="Q958" s="81" t="str">
        <f t="shared" si="82"/>
        <v/>
      </c>
      <c r="R958" s="95"/>
      <c r="S958" s="95"/>
      <c r="T958" s="130">
        <f>ROUNDDOWN(IF(B958&lt;&gt;"",IF(VLOOKUP(B958,Maßnahmen[#All],5,FALSE)=0,S958*VLOOKUP(B958,Maßnahmen[#All],6,FALSE),MIN(VLOOKUP(B958,Maßnahmen[#All],5,FALSE),S958*VLOOKUP(B958,Maßnahmen[#All],6,FALSE))),S958),2)</f>
        <v>0</v>
      </c>
      <c r="U958" s="137"/>
      <c r="V958" s="104"/>
      <c r="W958" s="139">
        <f>ROUNDDOWN(IF(B958&lt;&gt;"",IF(VLOOKUP(B958,Maßnahmen[#All],5,FALSE)=0,U958*VLOOKUP(B958,Maßnahmen[#All],6,FALSE),MIN(VLOOKUP(B958,Maßnahmen[#All],5,FALSE),U958*VLOOKUP(B958,Maßnahmen[#All],6,FALSE))),U958),2)</f>
        <v>0</v>
      </c>
      <c r="X958" s="182"/>
      <c r="Y958" s="175"/>
      <c r="Z958" s="20">
        <f t="shared" si="80"/>
        <v>100</v>
      </c>
      <c r="AA958">
        <f t="shared" si="83"/>
        <v>0</v>
      </c>
    </row>
    <row r="959" spans="1:27" ht="21" customHeight="1" x14ac:dyDescent="0.25">
      <c r="A959" s="101"/>
      <c r="B959" s="102"/>
      <c r="C959" s="147" t="str">
        <f>IF($B959="","",VLOOKUP($B959,Maßnahmen[],2,FALSE))</f>
        <v/>
      </c>
      <c r="D959" s="147" t="str">
        <f>IF($B959="","",VLOOKUP($B959,Maßnahmen[],3,FALSE))</f>
        <v/>
      </c>
      <c r="E959" s="147" t="str">
        <f>IF($B959="","",VLOOKUP($B959,Maßnahmen[],4,FALSE))</f>
        <v/>
      </c>
      <c r="F959" s="102"/>
      <c r="G959" s="102"/>
      <c r="H959" s="149"/>
      <c r="I959" s="103"/>
      <c r="J959" s="116" t="str">
        <f t="shared" si="81"/>
        <v/>
      </c>
      <c r="K959" s="89"/>
      <c r="L959" s="93"/>
      <c r="M959" s="90"/>
      <c r="N959" s="104"/>
      <c r="O959" s="105"/>
      <c r="P959" s="81" t="str">
        <f t="shared" si="79"/>
        <v/>
      </c>
      <c r="Q959" s="81" t="str">
        <f t="shared" si="82"/>
        <v/>
      </c>
      <c r="R959" s="95"/>
      <c r="S959" s="95"/>
      <c r="T959" s="130">
        <f>ROUNDDOWN(IF(B959&lt;&gt;"",IF(VLOOKUP(B959,Maßnahmen[#All],5,FALSE)=0,S959*VLOOKUP(B959,Maßnahmen[#All],6,FALSE),MIN(VLOOKUP(B959,Maßnahmen[#All],5,FALSE),S959*VLOOKUP(B959,Maßnahmen[#All],6,FALSE))),S959),2)</f>
        <v>0</v>
      </c>
      <c r="U959" s="137"/>
      <c r="V959" s="104"/>
      <c r="W959" s="139">
        <f>ROUNDDOWN(IF(B959&lt;&gt;"",IF(VLOOKUP(B959,Maßnahmen[#All],5,FALSE)=0,U959*VLOOKUP(B959,Maßnahmen[#All],6,FALSE),MIN(VLOOKUP(B959,Maßnahmen[#All],5,FALSE),U959*VLOOKUP(B959,Maßnahmen[#All],6,FALSE))),U959),2)</f>
        <v>0</v>
      </c>
      <c r="X959" s="182"/>
      <c r="Y959" s="175"/>
      <c r="Z959" s="20">
        <f t="shared" si="80"/>
        <v>100</v>
      </c>
      <c r="AA959">
        <f t="shared" si="83"/>
        <v>0</v>
      </c>
    </row>
    <row r="960" spans="1:27" ht="21" customHeight="1" x14ac:dyDescent="0.25">
      <c r="A960" s="101"/>
      <c r="B960" s="102"/>
      <c r="C960" s="147" t="str">
        <f>IF($B960="","",VLOOKUP($B960,Maßnahmen[],2,FALSE))</f>
        <v/>
      </c>
      <c r="D960" s="147" t="str">
        <f>IF($B960="","",VLOOKUP($B960,Maßnahmen[],3,FALSE))</f>
        <v/>
      </c>
      <c r="E960" s="147" t="str">
        <f>IF($B960="","",VLOOKUP($B960,Maßnahmen[],4,FALSE))</f>
        <v/>
      </c>
      <c r="F960" s="102"/>
      <c r="G960" s="102"/>
      <c r="H960" s="149"/>
      <c r="I960" s="103"/>
      <c r="J960" s="116" t="str">
        <f t="shared" si="81"/>
        <v/>
      </c>
      <c r="K960" s="89"/>
      <c r="L960" s="93"/>
      <c r="M960" s="90"/>
      <c r="N960" s="104"/>
      <c r="O960" s="105"/>
      <c r="P960" s="81" t="str">
        <f t="shared" si="79"/>
        <v/>
      </c>
      <c r="Q960" s="81" t="str">
        <f t="shared" si="82"/>
        <v/>
      </c>
      <c r="R960" s="95"/>
      <c r="S960" s="95"/>
      <c r="T960" s="130">
        <f>ROUNDDOWN(IF(B960&lt;&gt;"",IF(VLOOKUP(B960,Maßnahmen[#All],5,FALSE)=0,S960*VLOOKUP(B960,Maßnahmen[#All],6,FALSE),MIN(VLOOKUP(B960,Maßnahmen[#All],5,FALSE),S960*VLOOKUP(B960,Maßnahmen[#All],6,FALSE))),S960),2)</f>
        <v>0</v>
      </c>
      <c r="U960" s="137"/>
      <c r="V960" s="104"/>
      <c r="W960" s="139">
        <f>ROUNDDOWN(IF(B960&lt;&gt;"",IF(VLOOKUP(B960,Maßnahmen[#All],5,FALSE)=0,U960*VLOOKUP(B960,Maßnahmen[#All],6,FALSE),MIN(VLOOKUP(B960,Maßnahmen[#All],5,FALSE),U960*VLOOKUP(B960,Maßnahmen[#All],6,FALSE))),U960),2)</f>
        <v>0</v>
      </c>
      <c r="X960" s="182"/>
      <c r="Y960" s="175"/>
      <c r="Z960" s="20">
        <f t="shared" si="80"/>
        <v>100</v>
      </c>
      <c r="AA960">
        <f t="shared" si="83"/>
        <v>0</v>
      </c>
    </row>
    <row r="961" spans="1:27" ht="21" customHeight="1" x14ac:dyDescent="0.25">
      <c r="A961" s="101"/>
      <c r="B961" s="102"/>
      <c r="C961" s="147" t="str">
        <f>IF($B961="","",VLOOKUP($B961,Maßnahmen[],2,FALSE))</f>
        <v/>
      </c>
      <c r="D961" s="147" t="str">
        <f>IF($B961="","",VLOOKUP($B961,Maßnahmen[],3,FALSE))</f>
        <v/>
      </c>
      <c r="E961" s="147" t="str">
        <f>IF($B961="","",VLOOKUP($B961,Maßnahmen[],4,FALSE))</f>
        <v/>
      </c>
      <c r="F961" s="102"/>
      <c r="G961" s="102"/>
      <c r="H961" s="149"/>
      <c r="I961" s="103"/>
      <c r="J961" s="116" t="str">
        <f t="shared" si="81"/>
        <v/>
      </c>
      <c r="K961" s="89"/>
      <c r="L961" s="93"/>
      <c r="M961" s="90"/>
      <c r="N961" s="104"/>
      <c r="O961" s="105"/>
      <c r="P961" s="81" t="str">
        <f t="shared" si="79"/>
        <v/>
      </c>
      <c r="Q961" s="81" t="str">
        <f t="shared" si="82"/>
        <v/>
      </c>
      <c r="R961" s="95"/>
      <c r="S961" s="95"/>
      <c r="T961" s="130">
        <f>ROUNDDOWN(IF(B961&lt;&gt;"",IF(VLOOKUP(B961,Maßnahmen[#All],5,FALSE)=0,S961*VLOOKUP(B961,Maßnahmen[#All],6,FALSE),MIN(VLOOKUP(B961,Maßnahmen[#All],5,FALSE),S961*VLOOKUP(B961,Maßnahmen[#All],6,FALSE))),S961),2)</f>
        <v>0</v>
      </c>
      <c r="U961" s="137"/>
      <c r="V961" s="104"/>
      <c r="W961" s="139">
        <f>ROUNDDOWN(IF(B961&lt;&gt;"",IF(VLOOKUP(B961,Maßnahmen[#All],5,FALSE)=0,U961*VLOOKUP(B961,Maßnahmen[#All],6,FALSE),MIN(VLOOKUP(B961,Maßnahmen[#All],5,FALSE),U961*VLOOKUP(B961,Maßnahmen[#All],6,FALSE))),U961),2)</f>
        <v>0</v>
      </c>
      <c r="X961" s="182"/>
      <c r="Y961" s="175"/>
      <c r="Z961" s="20">
        <f t="shared" si="80"/>
        <v>100</v>
      </c>
      <c r="AA961">
        <f t="shared" si="83"/>
        <v>0</v>
      </c>
    </row>
    <row r="962" spans="1:27" ht="21" customHeight="1" x14ac:dyDescent="0.25">
      <c r="A962" s="101"/>
      <c r="B962" s="102"/>
      <c r="C962" s="147" t="str">
        <f>IF($B962="","",VLOOKUP($B962,Maßnahmen[],2,FALSE))</f>
        <v/>
      </c>
      <c r="D962" s="147" t="str">
        <f>IF($B962="","",VLOOKUP($B962,Maßnahmen[],3,FALSE))</f>
        <v/>
      </c>
      <c r="E962" s="147" t="str">
        <f>IF($B962="","",VLOOKUP($B962,Maßnahmen[],4,FALSE))</f>
        <v/>
      </c>
      <c r="F962" s="102"/>
      <c r="G962" s="102"/>
      <c r="H962" s="149"/>
      <c r="I962" s="103"/>
      <c r="J962" s="116" t="str">
        <f t="shared" si="81"/>
        <v/>
      </c>
      <c r="K962" s="89"/>
      <c r="L962" s="93"/>
      <c r="M962" s="90"/>
      <c r="N962" s="104"/>
      <c r="O962" s="105"/>
      <c r="P962" s="81" t="str">
        <f t="shared" si="79"/>
        <v/>
      </c>
      <c r="Q962" s="81" t="str">
        <f t="shared" si="82"/>
        <v/>
      </c>
      <c r="R962" s="95"/>
      <c r="S962" s="95"/>
      <c r="T962" s="130">
        <f>ROUNDDOWN(IF(B962&lt;&gt;"",IF(VLOOKUP(B962,Maßnahmen[#All],5,FALSE)=0,S962*VLOOKUP(B962,Maßnahmen[#All],6,FALSE),MIN(VLOOKUP(B962,Maßnahmen[#All],5,FALSE),S962*VLOOKUP(B962,Maßnahmen[#All],6,FALSE))),S962),2)</f>
        <v>0</v>
      </c>
      <c r="U962" s="137"/>
      <c r="V962" s="104"/>
      <c r="W962" s="139">
        <f>ROUNDDOWN(IF(B962&lt;&gt;"",IF(VLOOKUP(B962,Maßnahmen[#All],5,FALSE)=0,U962*VLOOKUP(B962,Maßnahmen[#All],6,FALSE),MIN(VLOOKUP(B962,Maßnahmen[#All],5,FALSE),U962*VLOOKUP(B962,Maßnahmen[#All],6,FALSE))),U962),2)</f>
        <v>0</v>
      </c>
      <c r="X962" s="182"/>
      <c r="Y962" s="175"/>
      <c r="Z962" s="20">
        <f t="shared" si="80"/>
        <v>100</v>
      </c>
      <c r="AA962">
        <f t="shared" si="83"/>
        <v>0</v>
      </c>
    </row>
    <row r="963" spans="1:27" ht="21" customHeight="1" x14ac:dyDescent="0.25">
      <c r="A963" s="101"/>
      <c r="B963" s="102"/>
      <c r="C963" s="147" t="str">
        <f>IF($B963="","",VLOOKUP($B963,Maßnahmen[],2,FALSE))</f>
        <v/>
      </c>
      <c r="D963" s="147" t="str">
        <f>IF($B963="","",VLOOKUP($B963,Maßnahmen[],3,FALSE))</f>
        <v/>
      </c>
      <c r="E963" s="147" t="str">
        <f>IF($B963="","",VLOOKUP($B963,Maßnahmen[],4,FALSE))</f>
        <v/>
      </c>
      <c r="F963" s="102"/>
      <c r="G963" s="102"/>
      <c r="H963" s="149"/>
      <c r="I963" s="103"/>
      <c r="J963" s="116" t="str">
        <f t="shared" si="81"/>
        <v/>
      </c>
      <c r="K963" s="89"/>
      <c r="L963" s="93"/>
      <c r="M963" s="90"/>
      <c r="N963" s="104"/>
      <c r="O963" s="105"/>
      <c r="P963" s="81" t="str">
        <f t="shared" si="79"/>
        <v/>
      </c>
      <c r="Q963" s="81" t="str">
        <f t="shared" si="82"/>
        <v/>
      </c>
      <c r="R963" s="95"/>
      <c r="S963" s="95"/>
      <c r="T963" s="130">
        <f>ROUNDDOWN(IF(B963&lt;&gt;"",IF(VLOOKUP(B963,Maßnahmen[#All],5,FALSE)=0,S963*VLOOKUP(B963,Maßnahmen[#All],6,FALSE),MIN(VLOOKUP(B963,Maßnahmen[#All],5,FALSE),S963*VLOOKUP(B963,Maßnahmen[#All],6,FALSE))),S963),2)</f>
        <v>0</v>
      </c>
      <c r="U963" s="137"/>
      <c r="V963" s="104"/>
      <c r="W963" s="139">
        <f>ROUNDDOWN(IF(B963&lt;&gt;"",IF(VLOOKUP(B963,Maßnahmen[#All],5,FALSE)=0,U963*VLOOKUP(B963,Maßnahmen[#All],6,FALSE),MIN(VLOOKUP(B963,Maßnahmen[#All],5,FALSE),U963*VLOOKUP(B963,Maßnahmen[#All],6,FALSE))),U963),2)</f>
        <v>0</v>
      </c>
      <c r="X963" s="182"/>
      <c r="Y963" s="175"/>
      <c r="Z963" s="20">
        <f t="shared" si="80"/>
        <v>100</v>
      </c>
      <c r="AA963">
        <f t="shared" si="83"/>
        <v>0</v>
      </c>
    </row>
    <row r="964" spans="1:27" ht="21" customHeight="1" x14ac:dyDescent="0.25">
      <c r="A964" s="101"/>
      <c r="B964" s="102"/>
      <c r="C964" s="147" t="str">
        <f>IF($B964="","",VLOOKUP($B964,Maßnahmen[],2,FALSE))</f>
        <v/>
      </c>
      <c r="D964" s="147" t="str">
        <f>IF($B964="","",VLOOKUP($B964,Maßnahmen[],3,FALSE))</f>
        <v/>
      </c>
      <c r="E964" s="147" t="str">
        <f>IF($B964="","",VLOOKUP($B964,Maßnahmen[],4,FALSE))</f>
        <v/>
      </c>
      <c r="F964" s="102"/>
      <c r="G964" s="102"/>
      <c r="H964" s="149"/>
      <c r="I964" s="103"/>
      <c r="J964" s="116" t="str">
        <f t="shared" si="81"/>
        <v/>
      </c>
      <c r="K964" s="89"/>
      <c r="L964" s="93"/>
      <c r="M964" s="90"/>
      <c r="N964" s="104"/>
      <c r="O964" s="105"/>
      <c r="P964" s="81" t="str">
        <f t="shared" si="79"/>
        <v/>
      </c>
      <c r="Q964" s="81" t="str">
        <f t="shared" si="82"/>
        <v/>
      </c>
      <c r="R964" s="95"/>
      <c r="S964" s="95"/>
      <c r="T964" s="130">
        <f>ROUNDDOWN(IF(B964&lt;&gt;"",IF(VLOOKUP(B964,Maßnahmen[#All],5,FALSE)=0,S964*VLOOKUP(B964,Maßnahmen[#All],6,FALSE),MIN(VLOOKUP(B964,Maßnahmen[#All],5,FALSE),S964*VLOOKUP(B964,Maßnahmen[#All],6,FALSE))),S964),2)</f>
        <v>0</v>
      </c>
      <c r="U964" s="137"/>
      <c r="V964" s="104"/>
      <c r="W964" s="139">
        <f>ROUNDDOWN(IF(B964&lt;&gt;"",IF(VLOOKUP(B964,Maßnahmen[#All],5,FALSE)=0,U964*VLOOKUP(B964,Maßnahmen[#All],6,FALSE),MIN(VLOOKUP(B964,Maßnahmen[#All],5,FALSE),U964*VLOOKUP(B964,Maßnahmen[#All],6,FALSE))),U964),2)</f>
        <v>0</v>
      </c>
      <c r="X964" s="182"/>
      <c r="Y964" s="175"/>
      <c r="Z964" s="20">
        <f t="shared" si="80"/>
        <v>100</v>
      </c>
      <c r="AA964">
        <f t="shared" si="83"/>
        <v>0</v>
      </c>
    </row>
    <row r="965" spans="1:27" ht="21" customHeight="1" x14ac:dyDescent="0.25">
      <c r="A965" s="101"/>
      <c r="B965" s="102"/>
      <c r="C965" s="147" t="str">
        <f>IF($B965="","",VLOOKUP($B965,Maßnahmen[],2,FALSE))</f>
        <v/>
      </c>
      <c r="D965" s="147" t="str">
        <f>IF($B965="","",VLOOKUP($B965,Maßnahmen[],3,FALSE))</f>
        <v/>
      </c>
      <c r="E965" s="147" t="str">
        <f>IF($B965="","",VLOOKUP($B965,Maßnahmen[],4,FALSE))</f>
        <v/>
      </c>
      <c r="F965" s="102"/>
      <c r="G965" s="102"/>
      <c r="H965" s="149"/>
      <c r="I965" s="103"/>
      <c r="J965" s="116" t="str">
        <f t="shared" si="81"/>
        <v/>
      </c>
      <c r="K965" s="89"/>
      <c r="L965" s="93"/>
      <c r="M965" s="90"/>
      <c r="N965" s="104"/>
      <c r="O965" s="105"/>
      <c r="P965" s="81" t="str">
        <f t="shared" si="79"/>
        <v/>
      </c>
      <c r="Q965" s="81" t="str">
        <f t="shared" si="82"/>
        <v/>
      </c>
      <c r="R965" s="95"/>
      <c r="S965" s="95"/>
      <c r="T965" s="130">
        <f>ROUNDDOWN(IF(B965&lt;&gt;"",IF(VLOOKUP(B965,Maßnahmen[#All],5,FALSE)=0,S965*VLOOKUP(B965,Maßnahmen[#All],6,FALSE),MIN(VLOOKUP(B965,Maßnahmen[#All],5,FALSE),S965*VLOOKUP(B965,Maßnahmen[#All],6,FALSE))),S965),2)</f>
        <v>0</v>
      </c>
      <c r="U965" s="137"/>
      <c r="V965" s="104"/>
      <c r="W965" s="139">
        <f>ROUNDDOWN(IF(B965&lt;&gt;"",IF(VLOOKUP(B965,Maßnahmen[#All],5,FALSE)=0,U965*VLOOKUP(B965,Maßnahmen[#All],6,FALSE),MIN(VLOOKUP(B965,Maßnahmen[#All],5,FALSE),U965*VLOOKUP(B965,Maßnahmen[#All],6,FALSE))),U965),2)</f>
        <v>0</v>
      </c>
      <c r="X965" s="182"/>
      <c r="Y965" s="175"/>
      <c r="Z965" s="20">
        <f t="shared" si="80"/>
        <v>100</v>
      </c>
      <c r="AA965">
        <f t="shared" si="83"/>
        <v>0</v>
      </c>
    </row>
    <row r="966" spans="1:27" ht="21" customHeight="1" x14ac:dyDescent="0.25">
      <c r="A966" s="101"/>
      <c r="B966" s="102"/>
      <c r="C966" s="147" t="str">
        <f>IF($B966="","",VLOOKUP($B966,Maßnahmen[],2,FALSE))</f>
        <v/>
      </c>
      <c r="D966" s="147" t="str">
        <f>IF($B966="","",VLOOKUP($B966,Maßnahmen[],3,FALSE))</f>
        <v/>
      </c>
      <c r="E966" s="147" t="str">
        <f>IF($B966="","",VLOOKUP($B966,Maßnahmen[],4,FALSE))</f>
        <v/>
      </c>
      <c r="F966" s="102"/>
      <c r="G966" s="102"/>
      <c r="H966" s="149"/>
      <c r="I966" s="103"/>
      <c r="J966" s="116" t="str">
        <f t="shared" si="81"/>
        <v/>
      </c>
      <c r="K966" s="89"/>
      <c r="L966" s="93"/>
      <c r="M966" s="90"/>
      <c r="N966" s="104"/>
      <c r="O966" s="105"/>
      <c r="P966" s="81" t="str">
        <f t="shared" si="79"/>
        <v/>
      </c>
      <c r="Q966" s="81" t="str">
        <f t="shared" si="82"/>
        <v/>
      </c>
      <c r="R966" s="95"/>
      <c r="S966" s="95"/>
      <c r="T966" s="130">
        <f>ROUNDDOWN(IF(B966&lt;&gt;"",IF(VLOOKUP(B966,Maßnahmen[#All],5,FALSE)=0,S966*VLOOKUP(B966,Maßnahmen[#All],6,FALSE),MIN(VLOOKUP(B966,Maßnahmen[#All],5,FALSE),S966*VLOOKUP(B966,Maßnahmen[#All],6,FALSE))),S966),2)</f>
        <v>0</v>
      </c>
      <c r="U966" s="137"/>
      <c r="V966" s="104"/>
      <c r="W966" s="139">
        <f>ROUNDDOWN(IF(B966&lt;&gt;"",IF(VLOOKUP(B966,Maßnahmen[#All],5,FALSE)=0,U966*VLOOKUP(B966,Maßnahmen[#All],6,FALSE),MIN(VLOOKUP(B966,Maßnahmen[#All],5,FALSE),U966*VLOOKUP(B966,Maßnahmen[#All],6,FALSE))),U966),2)</f>
        <v>0</v>
      </c>
      <c r="X966" s="182"/>
      <c r="Y966" s="175"/>
      <c r="Z966" s="20">
        <f t="shared" si="80"/>
        <v>100</v>
      </c>
      <c r="AA966">
        <f t="shared" si="83"/>
        <v>0</v>
      </c>
    </row>
    <row r="967" spans="1:27" ht="21" customHeight="1" x14ac:dyDescent="0.25">
      <c r="A967" s="101"/>
      <c r="B967" s="102"/>
      <c r="C967" s="147" t="str">
        <f>IF($B967="","",VLOOKUP($B967,Maßnahmen[],2,FALSE))</f>
        <v/>
      </c>
      <c r="D967" s="147" t="str">
        <f>IF($B967="","",VLOOKUP($B967,Maßnahmen[],3,FALSE))</f>
        <v/>
      </c>
      <c r="E967" s="147" t="str">
        <f>IF($B967="","",VLOOKUP($B967,Maßnahmen[],4,FALSE))</f>
        <v/>
      </c>
      <c r="F967" s="102"/>
      <c r="G967" s="102"/>
      <c r="H967" s="149"/>
      <c r="I967" s="103"/>
      <c r="J967" s="116" t="str">
        <f t="shared" si="81"/>
        <v/>
      </c>
      <c r="K967" s="89"/>
      <c r="L967" s="93"/>
      <c r="M967" s="90"/>
      <c r="N967" s="104"/>
      <c r="O967" s="105"/>
      <c r="P967" s="81" t="str">
        <f t="shared" si="79"/>
        <v/>
      </c>
      <c r="Q967" s="81" t="str">
        <f t="shared" si="82"/>
        <v/>
      </c>
      <c r="R967" s="95"/>
      <c r="S967" s="95"/>
      <c r="T967" s="130">
        <f>ROUNDDOWN(IF(B967&lt;&gt;"",IF(VLOOKUP(B967,Maßnahmen[#All],5,FALSE)=0,S967*VLOOKUP(B967,Maßnahmen[#All],6,FALSE),MIN(VLOOKUP(B967,Maßnahmen[#All],5,FALSE),S967*VLOOKUP(B967,Maßnahmen[#All],6,FALSE))),S967),2)</f>
        <v>0</v>
      </c>
      <c r="U967" s="137"/>
      <c r="V967" s="104"/>
      <c r="W967" s="139">
        <f>ROUNDDOWN(IF(B967&lt;&gt;"",IF(VLOOKUP(B967,Maßnahmen[#All],5,FALSE)=0,U967*VLOOKUP(B967,Maßnahmen[#All],6,FALSE),MIN(VLOOKUP(B967,Maßnahmen[#All],5,FALSE),U967*VLOOKUP(B967,Maßnahmen[#All],6,FALSE))),U967),2)</f>
        <v>0</v>
      </c>
      <c r="X967" s="182"/>
      <c r="Y967" s="175"/>
      <c r="Z967" s="20">
        <f t="shared" si="80"/>
        <v>100</v>
      </c>
      <c r="AA967">
        <f t="shared" si="83"/>
        <v>0</v>
      </c>
    </row>
    <row r="968" spans="1:27" ht="21" customHeight="1" x14ac:dyDescent="0.25">
      <c r="A968" s="101"/>
      <c r="B968" s="102"/>
      <c r="C968" s="147" t="str">
        <f>IF($B968="","",VLOOKUP($B968,Maßnahmen[],2,FALSE))</f>
        <v/>
      </c>
      <c r="D968" s="147" t="str">
        <f>IF($B968="","",VLOOKUP($B968,Maßnahmen[],3,FALSE))</f>
        <v/>
      </c>
      <c r="E968" s="147" t="str">
        <f>IF($B968="","",VLOOKUP($B968,Maßnahmen[],4,FALSE))</f>
        <v/>
      </c>
      <c r="F968" s="102"/>
      <c r="G968" s="102"/>
      <c r="H968" s="149"/>
      <c r="I968" s="103"/>
      <c r="J968" s="116" t="str">
        <f t="shared" si="81"/>
        <v/>
      </c>
      <c r="K968" s="89"/>
      <c r="L968" s="93"/>
      <c r="M968" s="90"/>
      <c r="N968" s="104"/>
      <c r="O968" s="105"/>
      <c r="P968" s="81" t="str">
        <f t="shared" si="79"/>
        <v/>
      </c>
      <c r="Q968" s="81" t="str">
        <f t="shared" si="82"/>
        <v/>
      </c>
      <c r="R968" s="95"/>
      <c r="S968" s="95"/>
      <c r="T968" s="130">
        <f>ROUNDDOWN(IF(B968&lt;&gt;"",IF(VLOOKUP(B968,Maßnahmen[#All],5,FALSE)=0,S968*VLOOKUP(B968,Maßnahmen[#All],6,FALSE),MIN(VLOOKUP(B968,Maßnahmen[#All],5,FALSE),S968*VLOOKUP(B968,Maßnahmen[#All],6,FALSE))),S968),2)</f>
        <v>0</v>
      </c>
      <c r="U968" s="137"/>
      <c r="V968" s="104"/>
      <c r="W968" s="139">
        <f>ROUNDDOWN(IF(B968&lt;&gt;"",IF(VLOOKUP(B968,Maßnahmen[#All],5,FALSE)=0,U968*VLOOKUP(B968,Maßnahmen[#All],6,FALSE),MIN(VLOOKUP(B968,Maßnahmen[#All],5,FALSE),U968*VLOOKUP(B968,Maßnahmen[#All],6,FALSE))),U968),2)</f>
        <v>0</v>
      </c>
      <c r="X968" s="182"/>
      <c r="Y968" s="175"/>
      <c r="Z968" s="20">
        <f t="shared" si="80"/>
        <v>100</v>
      </c>
      <c r="AA968">
        <f t="shared" si="83"/>
        <v>0</v>
      </c>
    </row>
    <row r="969" spans="1:27" ht="21" customHeight="1" x14ac:dyDescent="0.25">
      <c r="A969" s="101"/>
      <c r="B969" s="102"/>
      <c r="C969" s="147" t="str">
        <f>IF($B969="","",VLOOKUP($B969,Maßnahmen[],2,FALSE))</f>
        <v/>
      </c>
      <c r="D969" s="147" t="str">
        <f>IF($B969="","",VLOOKUP($B969,Maßnahmen[],3,FALSE))</f>
        <v/>
      </c>
      <c r="E969" s="147" t="str">
        <f>IF($B969="","",VLOOKUP($B969,Maßnahmen[],4,FALSE))</f>
        <v/>
      </c>
      <c r="F969" s="102"/>
      <c r="G969" s="102"/>
      <c r="H969" s="149"/>
      <c r="I969" s="103"/>
      <c r="J969" s="116" t="str">
        <f t="shared" si="81"/>
        <v/>
      </c>
      <c r="K969" s="89"/>
      <c r="L969" s="93"/>
      <c r="M969" s="90"/>
      <c r="N969" s="104"/>
      <c r="O969" s="105"/>
      <c r="P969" s="81" t="str">
        <f t="shared" si="79"/>
        <v/>
      </c>
      <c r="Q969" s="81" t="str">
        <f t="shared" si="82"/>
        <v/>
      </c>
      <c r="R969" s="95"/>
      <c r="S969" s="95"/>
      <c r="T969" s="130">
        <f>ROUNDDOWN(IF(B969&lt;&gt;"",IF(VLOOKUP(B969,Maßnahmen[#All],5,FALSE)=0,S969*VLOOKUP(B969,Maßnahmen[#All],6,FALSE),MIN(VLOOKUP(B969,Maßnahmen[#All],5,FALSE),S969*VLOOKUP(B969,Maßnahmen[#All],6,FALSE))),S969),2)</f>
        <v>0</v>
      </c>
      <c r="U969" s="137"/>
      <c r="V969" s="104"/>
      <c r="W969" s="139">
        <f>ROUNDDOWN(IF(B969&lt;&gt;"",IF(VLOOKUP(B969,Maßnahmen[#All],5,FALSE)=0,U969*VLOOKUP(B969,Maßnahmen[#All],6,FALSE),MIN(VLOOKUP(B969,Maßnahmen[#All],5,FALSE),U969*VLOOKUP(B969,Maßnahmen[#All],6,FALSE))),U969),2)</f>
        <v>0</v>
      </c>
      <c r="X969" s="182"/>
      <c r="Y969" s="175"/>
      <c r="Z969" s="20">
        <f t="shared" si="80"/>
        <v>100</v>
      </c>
      <c r="AA969">
        <f t="shared" si="83"/>
        <v>0</v>
      </c>
    </row>
    <row r="970" spans="1:27" ht="21" customHeight="1" x14ac:dyDescent="0.25">
      <c r="A970" s="101"/>
      <c r="B970" s="102"/>
      <c r="C970" s="147" t="str">
        <f>IF($B970="","",VLOOKUP($B970,Maßnahmen[],2,FALSE))</f>
        <v/>
      </c>
      <c r="D970" s="147" t="str">
        <f>IF($B970="","",VLOOKUP($B970,Maßnahmen[],3,FALSE))</f>
        <v/>
      </c>
      <c r="E970" s="147" t="str">
        <f>IF($B970="","",VLOOKUP($B970,Maßnahmen[],4,FALSE))</f>
        <v/>
      </c>
      <c r="F970" s="102"/>
      <c r="G970" s="102"/>
      <c r="H970" s="149"/>
      <c r="I970" s="103"/>
      <c r="J970" s="116" t="str">
        <f t="shared" si="81"/>
        <v/>
      </c>
      <c r="K970" s="89"/>
      <c r="L970" s="93"/>
      <c r="M970" s="90"/>
      <c r="N970" s="104"/>
      <c r="O970" s="105"/>
      <c r="P970" s="81" t="str">
        <f t="shared" ref="P970:P1033" si="84">IF(M970="","",ROUND(((M970-N970)/Z970*AA970),2))</f>
        <v/>
      </c>
      <c r="Q970" s="81" t="str">
        <f t="shared" si="82"/>
        <v/>
      </c>
      <c r="R970" s="95"/>
      <c r="S970" s="95"/>
      <c r="T970" s="130">
        <f>ROUNDDOWN(IF(B970&lt;&gt;"",IF(VLOOKUP(B970,Maßnahmen[#All],5,FALSE)=0,S970*VLOOKUP(B970,Maßnahmen[#All],6,FALSE),MIN(VLOOKUP(B970,Maßnahmen[#All],5,FALSE),S970*VLOOKUP(B970,Maßnahmen[#All],6,FALSE))),S970),2)</f>
        <v>0</v>
      </c>
      <c r="U970" s="137"/>
      <c r="V970" s="104"/>
      <c r="W970" s="139">
        <f>ROUNDDOWN(IF(B970&lt;&gt;"",IF(VLOOKUP(B970,Maßnahmen[#All],5,FALSE)=0,U970*VLOOKUP(B970,Maßnahmen[#All],6,FALSE),MIN(VLOOKUP(B970,Maßnahmen[#All],5,FALSE),U970*VLOOKUP(B970,Maßnahmen[#All],6,FALSE))),U970),2)</f>
        <v>0</v>
      </c>
      <c r="X970" s="182"/>
      <c r="Y970" s="175"/>
      <c r="Z970" s="20">
        <f t="shared" ref="Z970:Z1033" si="85">100+O970</f>
        <v>100</v>
      </c>
      <c r="AA970">
        <f t="shared" si="83"/>
        <v>0</v>
      </c>
    </row>
    <row r="971" spans="1:27" ht="21" customHeight="1" x14ac:dyDescent="0.25">
      <c r="A971" s="101"/>
      <c r="B971" s="102"/>
      <c r="C971" s="147" t="str">
        <f>IF($B971="","",VLOOKUP($B971,Maßnahmen[],2,FALSE))</f>
        <v/>
      </c>
      <c r="D971" s="147" t="str">
        <f>IF($B971="","",VLOOKUP($B971,Maßnahmen[],3,FALSE))</f>
        <v/>
      </c>
      <c r="E971" s="147" t="str">
        <f>IF($B971="","",VLOOKUP($B971,Maßnahmen[],4,FALSE))</f>
        <v/>
      </c>
      <c r="F971" s="102"/>
      <c r="G971" s="102"/>
      <c r="H971" s="149"/>
      <c r="I971" s="103"/>
      <c r="J971" s="116" t="str">
        <f t="shared" si="81"/>
        <v/>
      </c>
      <c r="K971" s="89"/>
      <c r="L971" s="93"/>
      <c r="M971" s="90"/>
      <c r="N971" s="104"/>
      <c r="O971" s="105"/>
      <c r="P971" s="81" t="str">
        <f t="shared" si="84"/>
        <v/>
      </c>
      <c r="Q971" s="81" t="str">
        <f t="shared" si="82"/>
        <v/>
      </c>
      <c r="R971" s="95"/>
      <c r="S971" s="95"/>
      <c r="T971" s="130">
        <f>ROUNDDOWN(IF(B971&lt;&gt;"",IF(VLOOKUP(B971,Maßnahmen[#All],5,FALSE)=0,S971*VLOOKUP(B971,Maßnahmen[#All],6,FALSE),MIN(VLOOKUP(B971,Maßnahmen[#All],5,FALSE),S971*VLOOKUP(B971,Maßnahmen[#All],6,FALSE))),S971),2)</f>
        <v>0</v>
      </c>
      <c r="U971" s="137"/>
      <c r="V971" s="104"/>
      <c r="W971" s="139">
        <f>ROUNDDOWN(IF(B971&lt;&gt;"",IF(VLOOKUP(B971,Maßnahmen[#All],5,FALSE)=0,U971*VLOOKUP(B971,Maßnahmen[#All],6,FALSE),MIN(VLOOKUP(B971,Maßnahmen[#All],5,FALSE),U971*VLOOKUP(B971,Maßnahmen[#All],6,FALSE))),U971),2)</f>
        <v>0</v>
      </c>
      <c r="X971" s="182"/>
      <c r="Y971" s="175"/>
      <c r="Z971" s="20">
        <f t="shared" si="85"/>
        <v>100</v>
      </c>
      <c r="AA971">
        <f t="shared" si="83"/>
        <v>0</v>
      </c>
    </row>
    <row r="972" spans="1:27" ht="21" customHeight="1" x14ac:dyDescent="0.25">
      <c r="A972" s="101"/>
      <c r="B972" s="102"/>
      <c r="C972" s="147" t="str">
        <f>IF($B972="","",VLOOKUP($B972,Maßnahmen[],2,FALSE))</f>
        <v/>
      </c>
      <c r="D972" s="147" t="str">
        <f>IF($B972="","",VLOOKUP($B972,Maßnahmen[],3,FALSE))</f>
        <v/>
      </c>
      <c r="E972" s="147" t="str">
        <f>IF($B972="","",VLOOKUP($B972,Maßnahmen[],4,FALSE))</f>
        <v/>
      </c>
      <c r="F972" s="102"/>
      <c r="G972" s="102"/>
      <c r="H972" s="149"/>
      <c r="I972" s="103"/>
      <c r="J972" s="116" t="str">
        <f t="shared" si="81"/>
        <v/>
      </c>
      <c r="K972" s="89"/>
      <c r="L972" s="93"/>
      <c r="M972" s="90"/>
      <c r="N972" s="104"/>
      <c r="O972" s="105"/>
      <c r="P972" s="81" t="str">
        <f t="shared" si="84"/>
        <v/>
      </c>
      <c r="Q972" s="81" t="str">
        <f t="shared" si="82"/>
        <v/>
      </c>
      <c r="R972" s="95"/>
      <c r="S972" s="95"/>
      <c r="T972" s="130">
        <f>ROUNDDOWN(IF(B972&lt;&gt;"",IF(VLOOKUP(B972,Maßnahmen[#All],5,FALSE)=0,S972*VLOOKUP(B972,Maßnahmen[#All],6,FALSE),MIN(VLOOKUP(B972,Maßnahmen[#All],5,FALSE),S972*VLOOKUP(B972,Maßnahmen[#All],6,FALSE))),S972),2)</f>
        <v>0</v>
      </c>
      <c r="U972" s="137"/>
      <c r="V972" s="104"/>
      <c r="W972" s="139">
        <f>ROUNDDOWN(IF(B972&lt;&gt;"",IF(VLOOKUP(B972,Maßnahmen[#All],5,FALSE)=0,U972*VLOOKUP(B972,Maßnahmen[#All],6,FALSE),MIN(VLOOKUP(B972,Maßnahmen[#All],5,FALSE),U972*VLOOKUP(B972,Maßnahmen[#All],6,FALSE))),U972),2)</f>
        <v>0</v>
      </c>
      <c r="X972" s="182"/>
      <c r="Y972" s="175"/>
      <c r="Z972" s="20">
        <f t="shared" si="85"/>
        <v>100</v>
      </c>
      <c r="AA972">
        <f t="shared" si="83"/>
        <v>0</v>
      </c>
    </row>
    <row r="973" spans="1:27" ht="21" customHeight="1" x14ac:dyDescent="0.25">
      <c r="A973" s="101"/>
      <c r="B973" s="102"/>
      <c r="C973" s="147" t="str">
        <f>IF($B973="","",VLOOKUP($B973,Maßnahmen[],2,FALSE))</f>
        <v/>
      </c>
      <c r="D973" s="147" t="str">
        <f>IF($B973="","",VLOOKUP($B973,Maßnahmen[],3,FALSE))</f>
        <v/>
      </c>
      <c r="E973" s="147" t="str">
        <f>IF($B973="","",VLOOKUP($B973,Maßnahmen[],4,FALSE))</f>
        <v/>
      </c>
      <c r="F973" s="102"/>
      <c r="G973" s="102"/>
      <c r="H973" s="149"/>
      <c r="I973" s="103"/>
      <c r="J973" s="116" t="str">
        <f t="shared" si="81"/>
        <v/>
      </c>
      <c r="K973" s="89"/>
      <c r="L973" s="93"/>
      <c r="M973" s="90"/>
      <c r="N973" s="104"/>
      <c r="O973" s="105"/>
      <c r="P973" s="81" t="str">
        <f t="shared" si="84"/>
        <v/>
      </c>
      <c r="Q973" s="81" t="str">
        <f t="shared" si="82"/>
        <v/>
      </c>
      <c r="R973" s="95"/>
      <c r="S973" s="95"/>
      <c r="T973" s="130">
        <f>ROUNDDOWN(IF(B973&lt;&gt;"",IF(VLOOKUP(B973,Maßnahmen[#All],5,FALSE)=0,S973*VLOOKUP(B973,Maßnahmen[#All],6,FALSE),MIN(VLOOKUP(B973,Maßnahmen[#All],5,FALSE),S973*VLOOKUP(B973,Maßnahmen[#All],6,FALSE))),S973),2)</f>
        <v>0</v>
      </c>
      <c r="U973" s="137"/>
      <c r="V973" s="104"/>
      <c r="W973" s="139">
        <f>ROUNDDOWN(IF(B973&lt;&gt;"",IF(VLOOKUP(B973,Maßnahmen[#All],5,FALSE)=0,U973*VLOOKUP(B973,Maßnahmen[#All],6,FALSE),MIN(VLOOKUP(B973,Maßnahmen[#All],5,FALSE),U973*VLOOKUP(B973,Maßnahmen[#All],6,FALSE))),U973),2)</f>
        <v>0</v>
      </c>
      <c r="X973" s="182"/>
      <c r="Y973" s="175"/>
      <c r="Z973" s="20">
        <f t="shared" si="85"/>
        <v>100</v>
      </c>
      <c r="AA973">
        <f t="shared" si="83"/>
        <v>0</v>
      </c>
    </row>
    <row r="974" spans="1:27" ht="21" customHeight="1" x14ac:dyDescent="0.25">
      <c r="A974" s="101"/>
      <c r="B974" s="102"/>
      <c r="C974" s="147" t="str">
        <f>IF($B974="","",VLOOKUP($B974,Maßnahmen[],2,FALSE))</f>
        <v/>
      </c>
      <c r="D974" s="147" t="str">
        <f>IF($B974="","",VLOOKUP($B974,Maßnahmen[],3,FALSE))</f>
        <v/>
      </c>
      <c r="E974" s="147" t="str">
        <f>IF($B974="","",VLOOKUP($B974,Maßnahmen[],4,FALSE))</f>
        <v/>
      </c>
      <c r="F974" s="102"/>
      <c r="G974" s="102"/>
      <c r="H974" s="149"/>
      <c r="I974" s="103"/>
      <c r="J974" s="116" t="str">
        <f t="shared" si="81"/>
        <v/>
      </c>
      <c r="K974" s="89"/>
      <c r="L974" s="93"/>
      <c r="M974" s="90"/>
      <c r="N974" s="104"/>
      <c r="O974" s="105"/>
      <c r="P974" s="81" t="str">
        <f t="shared" si="84"/>
        <v/>
      </c>
      <c r="Q974" s="81" t="str">
        <f t="shared" si="82"/>
        <v/>
      </c>
      <c r="R974" s="95"/>
      <c r="S974" s="95"/>
      <c r="T974" s="130">
        <f>ROUNDDOWN(IF(B974&lt;&gt;"",IF(VLOOKUP(B974,Maßnahmen[#All],5,FALSE)=0,S974*VLOOKUP(B974,Maßnahmen[#All],6,FALSE),MIN(VLOOKUP(B974,Maßnahmen[#All],5,FALSE),S974*VLOOKUP(B974,Maßnahmen[#All],6,FALSE))),S974),2)</f>
        <v>0</v>
      </c>
      <c r="U974" s="137"/>
      <c r="V974" s="104"/>
      <c r="W974" s="139">
        <f>ROUNDDOWN(IF(B974&lt;&gt;"",IF(VLOOKUP(B974,Maßnahmen[#All],5,FALSE)=0,U974*VLOOKUP(B974,Maßnahmen[#All],6,FALSE),MIN(VLOOKUP(B974,Maßnahmen[#All],5,FALSE),U974*VLOOKUP(B974,Maßnahmen[#All],6,FALSE))),U974),2)</f>
        <v>0</v>
      </c>
      <c r="X974" s="182"/>
      <c r="Y974" s="175"/>
      <c r="Z974" s="20">
        <f t="shared" si="85"/>
        <v>100</v>
      </c>
      <c r="AA974">
        <f t="shared" si="83"/>
        <v>0</v>
      </c>
    </row>
    <row r="975" spans="1:27" ht="21" customHeight="1" x14ac:dyDescent="0.25">
      <c r="A975" s="101"/>
      <c r="B975" s="102"/>
      <c r="C975" s="147" t="str">
        <f>IF($B975="","",VLOOKUP($B975,Maßnahmen[],2,FALSE))</f>
        <v/>
      </c>
      <c r="D975" s="147" t="str">
        <f>IF($B975="","",VLOOKUP($B975,Maßnahmen[],3,FALSE))</f>
        <v/>
      </c>
      <c r="E975" s="147" t="str">
        <f>IF($B975="","",VLOOKUP($B975,Maßnahmen[],4,FALSE))</f>
        <v/>
      </c>
      <c r="F975" s="102"/>
      <c r="G975" s="102"/>
      <c r="H975" s="149"/>
      <c r="I975" s="103"/>
      <c r="J975" s="116" t="str">
        <f t="shared" si="81"/>
        <v/>
      </c>
      <c r="K975" s="89"/>
      <c r="L975" s="93"/>
      <c r="M975" s="90"/>
      <c r="N975" s="104"/>
      <c r="O975" s="105"/>
      <c r="P975" s="81" t="str">
        <f t="shared" si="84"/>
        <v/>
      </c>
      <c r="Q975" s="81" t="str">
        <f t="shared" si="82"/>
        <v/>
      </c>
      <c r="R975" s="95"/>
      <c r="S975" s="95"/>
      <c r="T975" s="130">
        <f>ROUNDDOWN(IF(B975&lt;&gt;"",IF(VLOOKUP(B975,Maßnahmen[#All],5,FALSE)=0,S975*VLOOKUP(B975,Maßnahmen[#All],6,FALSE),MIN(VLOOKUP(B975,Maßnahmen[#All],5,FALSE),S975*VLOOKUP(B975,Maßnahmen[#All],6,FALSE))),S975),2)</f>
        <v>0</v>
      </c>
      <c r="U975" s="137"/>
      <c r="V975" s="104"/>
      <c r="W975" s="139">
        <f>ROUNDDOWN(IF(B975&lt;&gt;"",IF(VLOOKUP(B975,Maßnahmen[#All],5,FALSE)=0,U975*VLOOKUP(B975,Maßnahmen[#All],6,FALSE),MIN(VLOOKUP(B975,Maßnahmen[#All],5,FALSE),U975*VLOOKUP(B975,Maßnahmen[#All],6,FALSE))),U975),2)</f>
        <v>0</v>
      </c>
      <c r="X975" s="182"/>
      <c r="Y975" s="175"/>
      <c r="Z975" s="20">
        <f t="shared" si="85"/>
        <v>100</v>
      </c>
      <c r="AA975">
        <f t="shared" si="83"/>
        <v>0</v>
      </c>
    </row>
    <row r="976" spans="1:27" ht="21" customHeight="1" x14ac:dyDescent="0.25">
      <c r="A976" s="101"/>
      <c r="B976" s="102"/>
      <c r="C976" s="147" t="str">
        <f>IF($B976="","",VLOOKUP($B976,Maßnahmen[],2,FALSE))</f>
        <v/>
      </c>
      <c r="D976" s="147" t="str">
        <f>IF($B976="","",VLOOKUP($B976,Maßnahmen[],3,FALSE))</f>
        <v/>
      </c>
      <c r="E976" s="147" t="str">
        <f>IF($B976="","",VLOOKUP($B976,Maßnahmen[],4,FALSE))</f>
        <v/>
      </c>
      <c r="F976" s="102"/>
      <c r="G976" s="102"/>
      <c r="H976" s="149"/>
      <c r="I976" s="103"/>
      <c r="J976" s="116" t="str">
        <f t="shared" si="81"/>
        <v/>
      </c>
      <c r="K976" s="89"/>
      <c r="L976" s="93"/>
      <c r="M976" s="90"/>
      <c r="N976" s="104"/>
      <c r="O976" s="105"/>
      <c r="P976" s="81" t="str">
        <f t="shared" si="84"/>
        <v/>
      </c>
      <c r="Q976" s="81" t="str">
        <f t="shared" si="82"/>
        <v/>
      </c>
      <c r="R976" s="95"/>
      <c r="S976" s="95"/>
      <c r="T976" s="130">
        <f>ROUNDDOWN(IF(B976&lt;&gt;"",IF(VLOOKUP(B976,Maßnahmen[#All],5,FALSE)=0,S976*VLOOKUP(B976,Maßnahmen[#All],6,FALSE),MIN(VLOOKUP(B976,Maßnahmen[#All],5,FALSE),S976*VLOOKUP(B976,Maßnahmen[#All],6,FALSE))),S976),2)</f>
        <v>0</v>
      </c>
      <c r="U976" s="137"/>
      <c r="V976" s="104"/>
      <c r="W976" s="139">
        <f>ROUNDDOWN(IF(B976&lt;&gt;"",IF(VLOOKUP(B976,Maßnahmen[#All],5,FALSE)=0,U976*VLOOKUP(B976,Maßnahmen[#All],6,FALSE),MIN(VLOOKUP(B976,Maßnahmen[#All],5,FALSE),U976*VLOOKUP(B976,Maßnahmen[#All],6,FALSE))),U976),2)</f>
        <v>0</v>
      </c>
      <c r="X976" s="182"/>
      <c r="Y976" s="175"/>
      <c r="Z976" s="20">
        <f t="shared" si="85"/>
        <v>100</v>
      </c>
      <c r="AA976">
        <f t="shared" si="83"/>
        <v>0</v>
      </c>
    </row>
    <row r="977" spans="1:27" ht="21" customHeight="1" x14ac:dyDescent="0.25">
      <c r="A977" s="101"/>
      <c r="B977" s="102"/>
      <c r="C977" s="147" t="str">
        <f>IF($B977="","",VLOOKUP($B977,Maßnahmen[],2,FALSE))</f>
        <v/>
      </c>
      <c r="D977" s="147" t="str">
        <f>IF($B977="","",VLOOKUP($B977,Maßnahmen[],3,FALSE))</f>
        <v/>
      </c>
      <c r="E977" s="147" t="str">
        <f>IF($B977="","",VLOOKUP($B977,Maßnahmen[],4,FALSE))</f>
        <v/>
      </c>
      <c r="F977" s="102"/>
      <c r="G977" s="102"/>
      <c r="H977" s="149"/>
      <c r="I977" s="103"/>
      <c r="J977" s="116" t="str">
        <f t="shared" si="81"/>
        <v/>
      </c>
      <c r="K977" s="89"/>
      <c r="L977" s="93"/>
      <c r="M977" s="90"/>
      <c r="N977" s="104"/>
      <c r="O977" s="105"/>
      <c r="P977" s="81" t="str">
        <f t="shared" si="84"/>
        <v/>
      </c>
      <c r="Q977" s="81" t="str">
        <f t="shared" si="82"/>
        <v/>
      </c>
      <c r="R977" s="95"/>
      <c r="S977" s="95"/>
      <c r="T977" s="130">
        <f>ROUNDDOWN(IF(B977&lt;&gt;"",IF(VLOOKUP(B977,Maßnahmen[#All],5,FALSE)=0,S977*VLOOKUP(B977,Maßnahmen[#All],6,FALSE),MIN(VLOOKUP(B977,Maßnahmen[#All],5,FALSE),S977*VLOOKUP(B977,Maßnahmen[#All],6,FALSE))),S977),2)</f>
        <v>0</v>
      </c>
      <c r="U977" s="137"/>
      <c r="V977" s="104"/>
      <c r="W977" s="139">
        <f>ROUNDDOWN(IF(B977&lt;&gt;"",IF(VLOOKUP(B977,Maßnahmen[#All],5,FALSE)=0,U977*VLOOKUP(B977,Maßnahmen[#All],6,FALSE),MIN(VLOOKUP(B977,Maßnahmen[#All],5,FALSE),U977*VLOOKUP(B977,Maßnahmen[#All],6,FALSE))),U977),2)</f>
        <v>0</v>
      </c>
      <c r="X977" s="182"/>
      <c r="Y977" s="175"/>
      <c r="Z977" s="20">
        <f t="shared" si="85"/>
        <v>100</v>
      </c>
      <c r="AA977">
        <f t="shared" si="83"/>
        <v>0</v>
      </c>
    </row>
    <row r="978" spans="1:27" ht="21" customHeight="1" x14ac:dyDescent="0.25">
      <c r="A978" s="101"/>
      <c r="B978" s="102"/>
      <c r="C978" s="147" t="str">
        <f>IF($B978="","",VLOOKUP($B978,Maßnahmen[],2,FALSE))</f>
        <v/>
      </c>
      <c r="D978" s="147" t="str">
        <f>IF($B978="","",VLOOKUP($B978,Maßnahmen[],3,FALSE))</f>
        <v/>
      </c>
      <c r="E978" s="147" t="str">
        <f>IF($B978="","",VLOOKUP($B978,Maßnahmen[],4,FALSE))</f>
        <v/>
      </c>
      <c r="F978" s="102"/>
      <c r="G978" s="102"/>
      <c r="H978" s="149"/>
      <c r="I978" s="103"/>
      <c r="J978" s="116" t="str">
        <f t="shared" si="81"/>
        <v/>
      </c>
      <c r="K978" s="89"/>
      <c r="L978" s="93"/>
      <c r="M978" s="90"/>
      <c r="N978" s="104"/>
      <c r="O978" s="105"/>
      <c r="P978" s="81" t="str">
        <f t="shared" si="84"/>
        <v/>
      </c>
      <c r="Q978" s="81" t="str">
        <f t="shared" si="82"/>
        <v/>
      </c>
      <c r="R978" s="95"/>
      <c r="S978" s="95"/>
      <c r="T978" s="130">
        <f>ROUNDDOWN(IF(B978&lt;&gt;"",IF(VLOOKUP(B978,Maßnahmen[#All],5,FALSE)=0,S978*VLOOKUP(B978,Maßnahmen[#All],6,FALSE),MIN(VLOOKUP(B978,Maßnahmen[#All],5,FALSE),S978*VLOOKUP(B978,Maßnahmen[#All],6,FALSE))),S978),2)</f>
        <v>0</v>
      </c>
      <c r="U978" s="137"/>
      <c r="V978" s="104"/>
      <c r="W978" s="139">
        <f>ROUNDDOWN(IF(B978&lt;&gt;"",IF(VLOOKUP(B978,Maßnahmen[#All],5,FALSE)=0,U978*VLOOKUP(B978,Maßnahmen[#All],6,FALSE),MIN(VLOOKUP(B978,Maßnahmen[#All],5,FALSE),U978*VLOOKUP(B978,Maßnahmen[#All],6,FALSE))),U978),2)</f>
        <v>0</v>
      </c>
      <c r="X978" s="182"/>
      <c r="Y978" s="175"/>
      <c r="Z978" s="20">
        <f t="shared" si="85"/>
        <v>100</v>
      </c>
      <c r="AA978">
        <f t="shared" si="83"/>
        <v>0</v>
      </c>
    </row>
    <row r="979" spans="1:27" ht="21" customHeight="1" x14ac:dyDescent="0.25">
      <c r="A979" s="101"/>
      <c r="B979" s="102"/>
      <c r="C979" s="147" t="str">
        <f>IF($B979="","",VLOOKUP($B979,Maßnahmen[],2,FALSE))</f>
        <v/>
      </c>
      <c r="D979" s="147" t="str">
        <f>IF($B979="","",VLOOKUP($B979,Maßnahmen[],3,FALSE))</f>
        <v/>
      </c>
      <c r="E979" s="147" t="str">
        <f>IF($B979="","",VLOOKUP($B979,Maßnahmen[],4,FALSE))</f>
        <v/>
      </c>
      <c r="F979" s="102"/>
      <c r="G979" s="102"/>
      <c r="H979" s="149"/>
      <c r="I979" s="103"/>
      <c r="J979" s="116" t="str">
        <f t="shared" si="81"/>
        <v/>
      </c>
      <c r="K979" s="89"/>
      <c r="L979" s="93"/>
      <c r="M979" s="90"/>
      <c r="N979" s="104"/>
      <c r="O979" s="105"/>
      <c r="P979" s="81" t="str">
        <f t="shared" si="84"/>
        <v/>
      </c>
      <c r="Q979" s="81" t="str">
        <f t="shared" si="82"/>
        <v/>
      </c>
      <c r="R979" s="95"/>
      <c r="S979" s="95"/>
      <c r="T979" s="130">
        <f>ROUNDDOWN(IF(B979&lt;&gt;"",IF(VLOOKUP(B979,Maßnahmen[#All],5,FALSE)=0,S979*VLOOKUP(B979,Maßnahmen[#All],6,FALSE),MIN(VLOOKUP(B979,Maßnahmen[#All],5,FALSE),S979*VLOOKUP(B979,Maßnahmen[#All],6,FALSE))),S979),2)</f>
        <v>0</v>
      </c>
      <c r="U979" s="137"/>
      <c r="V979" s="104"/>
      <c r="W979" s="139">
        <f>ROUNDDOWN(IF(B979&lt;&gt;"",IF(VLOOKUP(B979,Maßnahmen[#All],5,FALSE)=0,U979*VLOOKUP(B979,Maßnahmen[#All],6,FALSE),MIN(VLOOKUP(B979,Maßnahmen[#All],5,FALSE),U979*VLOOKUP(B979,Maßnahmen[#All],6,FALSE))),U979),2)</f>
        <v>0</v>
      </c>
      <c r="X979" s="182"/>
      <c r="Y979" s="175"/>
      <c r="Z979" s="20">
        <f t="shared" si="85"/>
        <v>100</v>
      </c>
      <c r="AA979">
        <f t="shared" si="83"/>
        <v>0</v>
      </c>
    </row>
    <row r="980" spans="1:27" ht="21" customHeight="1" x14ac:dyDescent="0.25">
      <c r="A980" s="101"/>
      <c r="B980" s="102"/>
      <c r="C980" s="147" t="str">
        <f>IF($B980="","",VLOOKUP($B980,Maßnahmen[],2,FALSE))</f>
        <v/>
      </c>
      <c r="D980" s="147" t="str">
        <f>IF($B980="","",VLOOKUP($B980,Maßnahmen[],3,FALSE))</f>
        <v/>
      </c>
      <c r="E980" s="147" t="str">
        <f>IF($B980="","",VLOOKUP($B980,Maßnahmen[],4,FALSE))</f>
        <v/>
      </c>
      <c r="F980" s="102"/>
      <c r="G980" s="102"/>
      <c r="H980" s="149"/>
      <c r="I980" s="103"/>
      <c r="J980" s="116" t="str">
        <f t="shared" si="81"/>
        <v/>
      </c>
      <c r="K980" s="89"/>
      <c r="L980" s="93"/>
      <c r="M980" s="90"/>
      <c r="N980" s="104"/>
      <c r="O980" s="105"/>
      <c r="P980" s="81" t="str">
        <f t="shared" si="84"/>
        <v/>
      </c>
      <c r="Q980" s="81" t="str">
        <f t="shared" si="82"/>
        <v/>
      </c>
      <c r="R980" s="95"/>
      <c r="S980" s="95"/>
      <c r="T980" s="130">
        <f>ROUNDDOWN(IF(B980&lt;&gt;"",IF(VLOOKUP(B980,Maßnahmen[#All],5,FALSE)=0,S980*VLOOKUP(B980,Maßnahmen[#All],6,FALSE),MIN(VLOOKUP(B980,Maßnahmen[#All],5,FALSE),S980*VLOOKUP(B980,Maßnahmen[#All],6,FALSE))),S980),2)</f>
        <v>0</v>
      </c>
      <c r="U980" s="137"/>
      <c r="V980" s="104"/>
      <c r="W980" s="139">
        <f>ROUNDDOWN(IF(B980&lt;&gt;"",IF(VLOOKUP(B980,Maßnahmen[#All],5,FALSE)=0,U980*VLOOKUP(B980,Maßnahmen[#All],6,FALSE),MIN(VLOOKUP(B980,Maßnahmen[#All],5,FALSE),U980*VLOOKUP(B980,Maßnahmen[#All],6,FALSE))),U980),2)</f>
        <v>0</v>
      </c>
      <c r="X980" s="182"/>
      <c r="Y980" s="175"/>
      <c r="Z980" s="20">
        <f t="shared" si="85"/>
        <v>100</v>
      </c>
      <c r="AA980">
        <f t="shared" si="83"/>
        <v>0</v>
      </c>
    </row>
    <row r="981" spans="1:27" ht="21" customHeight="1" x14ac:dyDescent="0.25">
      <c r="A981" s="101"/>
      <c r="B981" s="102"/>
      <c r="C981" s="147" t="str">
        <f>IF($B981="","",VLOOKUP($B981,Maßnahmen[],2,FALSE))</f>
        <v/>
      </c>
      <c r="D981" s="147" t="str">
        <f>IF($B981="","",VLOOKUP($B981,Maßnahmen[],3,FALSE))</f>
        <v/>
      </c>
      <c r="E981" s="147" t="str">
        <f>IF($B981="","",VLOOKUP($B981,Maßnahmen[],4,FALSE))</f>
        <v/>
      </c>
      <c r="F981" s="102"/>
      <c r="G981" s="102"/>
      <c r="H981" s="149"/>
      <c r="I981" s="103"/>
      <c r="J981" s="116" t="str">
        <f t="shared" si="81"/>
        <v/>
      </c>
      <c r="K981" s="89"/>
      <c r="L981" s="93"/>
      <c r="M981" s="90"/>
      <c r="N981" s="104"/>
      <c r="O981" s="105"/>
      <c r="P981" s="81" t="str">
        <f t="shared" si="84"/>
        <v/>
      </c>
      <c r="Q981" s="81" t="str">
        <f t="shared" si="82"/>
        <v/>
      </c>
      <c r="R981" s="95"/>
      <c r="S981" s="95"/>
      <c r="T981" s="130">
        <f>ROUNDDOWN(IF(B981&lt;&gt;"",IF(VLOOKUP(B981,Maßnahmen[#All],5,FALSE)=0,S981*VLOOKUP(B981,Maßnahmen[#All],6,FALSE),MIN(VLOOKUP(B981,Maßnahmen[#All],5,FALSE),S981*VLOOKUP(B981,Maßnahmen[#All],6,FALSE))),S981),2)</f>
        <v>0</v>
      </c>
      <c r="U981" s="137"/>
      <c r="V981" s="104"/>
      <c r="W981" s="139">
        <f>ROUNDDOWN(IF(B981&lt;&gt;"",IF(VLOOKUP(B981,Maßnahmen[#All],5,FALSE)=0,U981*VLOOKUP(B981,Maßnahmen[#All],6,FALSE),MIN(VLOOKUP(B981,Maßnahmen[#All],5,FALSE),U981*VLOOKUP(B981,Maßnahmen[#All],6,FALSE))),U981),2)</f>
        <v>0</v>
      </c>
      <c r="X981" s="182"/>
      <c r="Y981" s="175"/>
      <c r="Z981" s="20">
        <f t="shared" si="85"/>
        <v>100</v>
      </c>
      <c r="AA981">
        <f t="shared" si="83"/>
        <v>0</v>
      </c>
    </row>
    <row r="982" spans="1:27" ht="21" customHeight="1" x14ac:dyDescent="0.25">
      <c r="A982" s="101"/>
      <c r="B982" s="102"/>
      <c r="C982" s="147" t="str">
        <f>IF($B982="","",VLOOKUP($B982,Maßnahmen[],2,FALSE))</f>
        <v/>
      </c>
      <c r="D982" s="147" t="str">
        <f>IF($B982="","",VLOOKUP($B982,Maßnahmen[],3,FALSE))</f>
        <v/>
      </c>
      <c r="E982" s="147" t="str">
        <f>IF($B982="","",VLOOKUP($B982,Maßnahmen[],4,FALSE))</f>
        <v/>
      </c>
      <c r="F982" s="102"/>
      <c r="G982" s="102"/>
      <c r="H982" s="149"/>
      <c r="I982" s="103"/>
      <c r="J982" s="116" t="str">
        <f t="shared" si="81"/>
        <v/>
      </c>
      <c r="K982" s="89"/>
      <c r="L982" s="93"/>
      <c r="M982" s="90"/>
      <c r="N982" s="104"/>
      <c r="O982" s="105"/>
      <c r="P982" s="81" t="str">
        <f t="shared" si="84"/>
        <v/>
      </c>
      <c r="Q982" s="81" t="str">
        <f t="shared" si="82"/>
        <v/>
      </c>
      <c r="R982" s="95"/>
      <c r="S982" s="95"/>
      <c r="T982" s="130">
        <f>ROUNDDOWN(IF(B982&lt;&gt;"",IF(VLOOKUP(B982,Maßnahmen[#All],5,FALSE)=0,S982*VLOOKUP(B982,Maßnahmen[#All],6,FALSE),MIN(VLOOKUP(B982,Maßnahmen[#All],5,FALSE),S982*VLOOKUP(B982,Maßnahmen[#All],6,FALSE))),S982),2)</f>
        <v>0</v>
      </c>
      <c r="U982" s="137"/>
      <c r="V982" s="104"/>
      <c r="W982" s="139">
        <f>ROUNDDOWN(IF(B982&lt;&gt;"",IF(VLOOKUP(B982,Maßnahmen[#All],5,FALSE)=0,U982*VLOOKUP(B982,Maßnahmen[#All],6,FALSE),MIN(VLOOKUP(B982,Maßnahmen[#All],5,FALSE),U982*VLOOKUP(B982,Maßnahmen[#All],6,FALSE))),U982),2)</f>
        <v>0</v>
      </c>
      <c r="X982" s="182"/>
      <c r="Y982" s="175"/>
      <c r="Z982" s="20">
        <f t="shared" si="85"/>
        <v>100</v>
      </c>
      <c r="AA982">
        <f t="shared" si="83"/>
        <v>0</v>
      </c>
    </row>
    <row r="983" spans="1:27" ht="21" customHeight="1" x14ac:dyDescent="0.25">
      <c r="A983" s="101"/>
      <c r="B983" s="102"/>
      <c r="C983" s="147" t="str">
        <f>IF($B983="","",VLOOKUP($B983,Maßnahmen[],2,FALSE))</f>
        <v/>
      </c>
      <c r="D983" s="147" t="str">
        <f>IF($B983="","",VLOOKUP($B983,Maßnahmen[],3,FALSE))</f>
        <v/>
      </c>
      <c r="E983" s="147" t="str">
        <f>IF($B983="","",VLOOKUP($B983,Maßnahmen[],4,FALSE))</f>
        <v/>
      </c>
      <c r="F983" s="102"/>
      <c r="G983" s="102"/>
      <c r="H983" s="149"/>
      <c r="I983" s="103"/>
      <c r="J983" s="116" t="str">
        <f t="shared" si="81"/>
        <v/>
      </c>
      <c r="K983" s="89"/>
      <c r="L983" s="93"/>
      <c r="M983" s="90"/>
      <c r="N983" s="104"/>
      <c r="O983" s="105"/>
      <c r="P983" s="81" t="str">
        <f t="shared" si="84"/>
        <v/>
      </c>
      <c r="Q983" s="81" t="str">
        <f t="shared" si="82"/>
        <v/>
      </c>
      <c r="R983" s="95"/>
      <c r="S983" s="95"/>
      <c r="T983" s="130">
        <f>ROUNDDOWN(IF(B983&lt;&gt;"",IF(VLOOKUP(B983,Maßnahmen[#All],5,FALSE)=0,S983*VLOOKUP(B983,Maßnahmen[#All],6,FALSE),MIN(VLOOKUP(B983,Maßnahmen[#All],5,FALSE),S983*VLOOKUP(B983,Maßnahmen[#All],6,FALSE))),S983),2)</f>
        <v>0</v>
      </c>
      <c r="U983" s="137"/>
      <c r="V983" s="104"/>
      <c r="W983" s="139">
        <f>ROUNDDOWN(IF(B983&lt;&gt;"",IF(VLOOKUP(B983,Maßnahmen[#All],5,FALSE)=0,U983*VLOOKUP(B983,Maßnahmen[#All],6,FALSE),MIN(VLOOKUP(B983,Maßnahmen[#All],5,FALSE),U983*VLOOKUP(B983,Maßnahmen[#All],6,FALSE))),U983),2)</f>
        <v>0</v>
      </c>
      <c r="X983" s="182"/>
      <c r="Y983" s="175"/>
      <c r="Z983" s="20">
        <f t="shared" si="85"/>
        <v>100</v>
      </c>
      <c r="AA983">
        <f t="shared" si="83"/>
        <v>0</v>
      </c>
    </row>
    <row r="984" spans="1:27" ht="21" customHeight="1" x14ac:dyDescent="0.25">
      <c r="A984" s="101"/>
      <c r="B984" s="102"/>
      <c r="C984" s="147" t="str">
        <f>IF($B984="","",VLOOKUP($B984,Maßnahmen[],2,FALSE))</f>
        <v/>
      </c>
      <c r="D984" s="147" t="str">
        <f>IF($B984="","",VLOOKUP($B984,Maßnahmen[],3,FALSE))</f>
        <v/>
      </c>
      <c r="E984" s="147" t="str">
        <f>IF($B984="","",VLOOKUP($B984,Maßnahmen[],4,FALSE))</f>
        <v/>
      </c>
      <c r="F984" s="102"/>
      <c r="G984" s="102"/>
      <c r="H984" s="149"/>
      <c r="I984" s="103"/>
      <c r="J984" s="116" t="str">
        <f t="shared" si="81"/>
        <v/>
      </c>
      <c r="K984" s="89"/>
      <c r="L984" s="93"/>
      <c r="M984" s="90"/>
      <c r="N984" s="104"/>
      <c r="O984" s="105"/>
      <c r="P984" s="81" t="str">
        <f t="shared" si="84"/>
        <v/>
      </c>
      <c r="Q984" s="81" t="str">
        <f t="shared" si="82"/>
        <v/>
      </c>
      <c r="R984" s="95"/>
      <c r="S984" s="95"/>
      <c r="T984" s="130">
        <f>ROUNDDOWN(IF(B984&lt;&gt;"",IF(VLOOKUP(B984,Maßnahmen[#All],5,FALSE)=0,S984*VLOOKUP(B984,Maßnahmen[#All],6,FALSE),MIN(VLOOKUP(B984,Maßnahmen[#All],5,FALSE),S984*VLOOKUP(B984,Maßnahmen[#All],6,FALSE))),S984),2)</f>
        <v>0</v>
      </c>
      <c r="U984" s="137"/>
      <c r="V984" s="104"/>
      <c r="W984" s="139">
        <f>ROUNDDOWN(IF(B984&lt;&gt;"",IF(VLOOKUP(B984,Maßnahmen[#All],5,FALSE)=0,U984*VLOOKUP(B984,Maßnahmen[#All],6,FALSE),MIN(VLOOKUP(B984,Maßnahmen[#All],5,FALSE),U984*VLOOKUP(B984,Maßnahmen[#All],6,FALSE))),U984),2)</f>
        <v>0</v>
      </c>
      <c r="X984" s="182"/>
      <c r="Y984" s="175"/>
      <c r="Z984" s="20">
        <f t="shared" si="85"/>
        <v>100</v>
      </c>
      <c r="AA984">
        <f t="shared" si="83"/>
        <v>0</v>
      </c>
    </row>
    <row r="985" spans="1:27" ht="21" customHeight="1" x14ac:dyDescent="0.25">
      <c r="A985" s="101"/>
      <c r="B985" s="102"/>
      <c r="C985" s="147" t="str">
        <f>IF($B985="","",VLOOKUP($B985,Maßnahmen[],2,FALSE))</f>
        <v/>
      </c>
      <c r="D985" s="147" t="str">
        <f>IF($B985="","",VLOOKUP($B985,Maßnahmen[],3,FALSE))</f>
        <v/>
      </c>
      <c r="E985" s="147" t="str">
        <f>IF($B985="","",VLOOKUP($B985,Maßnahmen[],4,FALSE))</f>
        <v/>
      </c>
      <c r="F985" s="102"/>
      <c r="G985" s="102"/>
      <c r="H985" s="149"/>
      <c r="I985" s="103"/>
      <c r="J985" s="116" t="str">
        <f t="shared" si="81"/>
        <v/>
      </c>
      <c r="K985" s="89"/>
      <c r="L985" s="93"/>
      <c r="M985" s="90"/>
      <c r="N985" s="104"/>
      <c r="O985" s="105"/>
      <c r="P985" s="81" t="str">
        <f t="shared" si="84"/>
        <v/>
      </c>
      <c r="Q985" s="81" t="str">
        <f t="shared" si="82"/>
        <v/>
      </c>
      <c r="R985" s="95"/>
      <c r="S985" s="95"/>
      <c r="T985" s="130">
        <f>ROUNDDOWN(IF(B985&lt;&gt;"",IF(VLOOKUP(B985,Maßnahmen[#All],5,FALSE)=0,S985*VLOOKUP(B985,Maßnahmen[#All],6,FALSE),MIN(VLOOKUP(B985,Maßnahmen[#All],5,FALSE),S985*VLOOKUP(B985,Maßnahmen[#All],6,FALSE))),S985),2)</f>
        <v>0</v>
      </c>
      <c r="U985" s="137"/>
      <c r="V985" s="104"/>
      <c r="W985" s="139">
        <f>ROUNDDOWN(IF(B985&lt;&gt;"",IF(VLOOKUP(B985,Maßnahmen[#All],5,FALSE)=0,U985*VLOOKUP(B985,Maßnahmen[#All],6,FALSE),MIN(VLOOKUP(B985,Maßnahmen[#All],5,FALSE),U985*VLOOKUP(B985,Maßnahmen[#All],6,FALSE))),U985),2)</f>
        <v>0</v>
      </c>
      <c r="X985" s="182"/>
      <c r="Y985" s="175"/>
      <c r="Z985" s="20">
        <f t="shared" si="85"/>
        <v>100</v>
      </c>
      <c r="AA985">
        <f t="shared" si="83"/>
        <v>0</v>
      </c>
    </row>
    <row r="986" spans="1:27" ht="21" customHeight="1" x14ac:dyDescent="0.25">
      <c r="A986" s="101"/>
      <c r="B986" s="102"/>
      <c r="C986" s="147" t="str">
        <f>IF($B986="","",VLOOKUP($B986,Maßnahmen[],2,FALSE))</f>
        <v/>
      </c>
      <c r="D986" s="147" t="str">
        <f>IF($B986="","",VLOOKUP($B986,Maßnahmen[],3,FALSE))</f>
        <v/>
      </c>
      <c r="E986" s="147" t="str">
        <f>IF($B986="","",VLOOKUP($B986,Maßnahmen[],4,FALSE))</f>
        <v/>
      </c>
      <c r="F986" s="102"/>
      <c r="G986" s="102"/>
      <c r="H986" s="149"/>
      <c r="I986" s="103"/>
      <c r="J986" s="116" t="str">
        <f t="shared" si="81"/>
        <v/>
      </c>
      <c r="K986" s="89"/>
      <c r="L986" s="93"/>
      <c r="M986" s="90"/>
      <c r="N986" s="104"/>
      <c r="O986" s="105"/>
      <c r="P986" s="81" t="str">
        <f t="shared" si="84"/>
        <v/>
      </c>
      <c r="Q986" s="81" t="str">
        <f t="shared" si="82"/>
        <v/>
      </c>
      <c r="R986" s="95"/>
      <c r="S986" s="95"/>
      <c r="T986" s="130">
        <f>ROUNDDOWN(IF(B986&lt;&gt;"",IF(VLOOKUP(B986,Maßnahmen[#All],5,FALSE)=0,S986*VLOOKUP(B986,Maßnahmen[#All],6,FALSE),MIN(VLOOKUP(B986,Maßnahmen[#All],5,FALSE),S986*VLOOKUP(B986,Maßnahmen[#All],6,FALSE))),S986),2)</f>
        <v>0</v>
      </c>
      <c r="U986" s="137"/>
      <c r="V986" s="104"/>
      <c r="W986" s="139">
        <f>ROUNDDOWN(IF(B986&lt;&gt;"",IF(VLOOKUP(B986,Maßnahmen[#All],5,FALSE)=0,U986*VLOOKUP(B986,Maßnahmen[#All],6,FALSE),MIN(VLOOKUP(B986,Maßnahmen[#All],5,FALSE),U986*VLOOKUP(B986,Maßnahmen[#All],6,FALSE))),U986),2)</f>
        <v>0</v>
      </c>
      <c r="X986" s="182"/>
      <c r="Y986" s="175"/>
      <c r="Z986" s="20">
        <f t="shared" si="85"/>
        <v>100</v>
      </c>
      <c r="AA986">
        <f t="shared" si="83"/>
        <v>0</v>
      </c>
    </row>
    <row r="987" spans="1:27" ht="21" customHeight="1" x14ac:dyDescent="0.25">
      <c r="A987" s="101"/>
      <c r="B987" s="102"/>
      <c r="C987" s="147" t="str">
        <f>IF($B987="","",VLOOKUP($B987,Maßnahmen[],2,FALSE))</f>
        <v/>
      </c>
      <c r="D987" s="147" t="str">
        <f>IF($B987="","",VLOOKUP($B987,Maßnahmen[],3,FALSE))</f>
        <v/>
      </c>
      <c r="E987" s="147" t="str">
        <f>IF($B987="","",VLOOKUP($B987,Maßnahmen[],4,FALSE))</f>
        <v/>
      </c>
      <c r="F987" s="102"/>
      <c r="G987" s="102"/>
      <c r="H987" s="149"/>
      <c r="I987" s="103"/>
      <c r="J987" s="116" t="str">
        <f t="shared" si="81"/>
        <v/>
      </c>
      <c r="K987" s="89"/>
      <c r="L987" s="93"/>
      <c r="M987" s="90"/>
      <c r="N987" s="104"/>
      <c r="O987" s="105"/>
      <c r="P987" s="81" t="str">
        <f t="shared" si="84"/>
        <v/>
      </c>
      <c r="Q987" s="81" t="str">
        <f t="shared" si="82"/>
        <v/>
      </c>
      <c r="R987" s="95"/>
      <c r="S987" s="95"/>
      <c r="T987" s="130">
        <f>ROUNDDOWN(IF(B987&lt;&gt;"",IF(VLOOKUP(B987,Maßnahmen[#All],5,FALSE)=0,S987*VLOOKUP(B987,Maßnahmen[#All],6,FALSE),MIN(VLOOKUP(B987,Maßnahmen[#All],5,FALSE),S987*VLOOKUP(B987,Maßnahmen[#All],6,FALSE))),S987),2)</f>
        <v>0</v>
      </c>
      <c r="U987" s="137"/>
      <c r="V987" s="104"/>
      <c r="W987" s="139">
        <f>ROUNDDOWN(IF(B987&lt;&gt;"",IF(VLOOKUP(B987,Maßnahmen[#All],5,FALSE)=0,U987*VLOOKUP(B987,Maßnahmen[#All],6,FALSE),MIN(VLOOKUP(B987,Maßnahmen[#All],5,FALSE),U987*VLOOKUP(B987,Maßnahmen[#All],6,FALSE))),U987),2)</f>
        <v>0</v>
      </c>
      <c r="X987" s="182"/>
      <c r="Y987" s="175"/>
      <c r="Z987" s="20">
        <f t="shared" si="85"/>
        <v>100</v>
      </c>
      <c r="AA987">
        <f t="shared" si="83"/>
        <v>0</v>
      </c>
    </row>
    <row r="988" spans="1:27" ht="21" customHeight="1" x14ac:dyDescent="0.25">
      <c r="A988" s="101"/>
      <c r="B988" s="102"/>
      <c r="C988" s="147" t="str">
        <f>IF($B988="","",VLOOKUP($B988,Maßnahmen[],2,FALSE))</f>
        <v/>
      </c>
      <c r="D988" s="147" t="str">
        <f>IF($B988="","",VLOOKUP($B988,Maßnahmen[],3,FALSE))</f>
        <v/>
      </c>
      <c r="E988" s="147" t="str">
        <f>IF($B988="","",VLOOKUP($B988,Maßnahmen[],4,FALSE))</f>
        <v/>
      </c>
      <c r="F988" s="102"/>
      <c r="G988" s="102"/>
      <c r="H988" s="149"/>
      <c r="I988" s="103"/>
      <c r="J988" s="116" t="str">
        <f t="shared" si="81"/>
        <v/>
      </c>
      <c r="K988" s="89"/>
      <c r="L988" s="93"/>
      <c r="M988" s="90"/>
      <c r="N988" s="104"/>
      <c r="O988" s="105"/>
      <c r="P988" s="81" t="str">
        <f t="shared" si="84"/>
        <v/>
      </c>
      <c r="Q988" s="81" t="str">
        <f t="shared" si="82"/>
        <v/>
      </c>
      <c r="R988" s="95"/>
      <c r="S988" s="95"/>
      <c r="T988" s="130">
        <f>ROUNDDOWN(IF(B988&lt;&gt;"",IF(VLOOKUP(B988,Maßnahmen[#All],5,FALSE)=0,S988*VLOOKUP(B988,Maßnahmen[#All],6,FALSE),MIN(VLOOKUP(B988,Maßnahmen[#All],5,FALSE),S988*VLOOKUP(B988,Maßnahmen[#All],6,FALSE))),S988),2)</f>
        <v>0</v>
      </c>
      <c r="U988" s="137"/>
      <c r="V988" s="104"/>
      <c r="W988" s="139">
        <f>ROUNDDOWN(IF(B988&lt;&gt;"",IF(VLOOKUP(B988,Maßnahmen[#All],5,FALSE)=0,U988*VLOOKUP(B988,Maßnahmen[#All],6,FALSE),MIN(VLOOKUP(B988,Maßnahmen[#All],5,FALSE),U988*VLOOKUP(B988,Maßnahmen[#All],6,FALSE))),U988),2)</f>
        <v>0</v>
      </c>
      <c r="X988" s="182"/>
      <c r="Y988" s="175"/>
      <c r="Z988" s="20">
        <f t="shared" si="85"/>
        <v>100</v>
      </c>
      <c r="AA988">
        <f t="shared" si="83"/>
        <v>0</v>
      </c>
    </row>
    <row r="989" spans="1:27" ht="21" customHeight="1" x14ac:dyDescent="0.25">
      <c r="A989" s="101"/>
      <c r="B989" s="102"/>
      <c r="C989" s="147" t="str">
        <f>IF($B989="","",VLOOKUP($B989,Maßnahmen[],2,FALSE))</f>
        <v/>
      </c>
      <c r="D989" s="147" t="str">
        <f>IF($B989="","",VLOOKUP($B989,Maßnahmen[],3,FALSE))</f>
        <v/>
      </c>
      <c r="E989" s="147" t="str">
        <f>IF($B989="","",VLOOKUP($B989,Maßnahmen[],4,FALSE))</f>
        <v/>
      </c>
      <c r="F989" s="102"/>
      <c r="G989" s="102"/>
      <c r="H989" s="149"/>
      <c r="I989" s="103"/>
      <c r="J989" s="116" t="str">
        <f t="shared" si="81"/>
        <v/>
      </c>
      <c r="K989" s="89"/>
      <c r="L989" s="93"/>
      <c r="M989" s="90"/>
      <c r="N989" s="104"/>
      <c r="O989" s="105"/>
      <c r="P989" s="81" t="str">
        <f t="shared" si="84"/>
        <v/>
      </c>
      <c r="Q989" s="81" t="str">
        <f t="shared" si="82"/>
        <v/>
      </c>
      <c r="R989" s="95"/>
      <c r="S989" s="95"/>
      <c r="T989" s="130">
        <f>ROUNDDOWN(IF(B989&lt;&gt;"",IF(VLOOKUP(B989,Maßnahmen[#All],5,FALSE)=0,S989*VLOOKUP(B989,Maßnahmen[#All],6,FALSE),MIN(VLOOKUP(B989,Maßnahmen[#All],5,FALSE),S989*VLOOKUP(B989,Maßnahmen[#All],6,FALSE))),S989),2)</f>
        <v>0</v>
      </c>
      <c r="U989" s="137"/>
      <c r="V989" s="104"/>
      <c r="W989" s="139">
        <f>ROUNDDOWN(IF(B989&lt;&gt;"",IF(VLOOKUP(B989,Maßnahmen[#All],5,FALSE)=0,U989*VLOOKUP(B989,Maßnahmen[#All],6,FALSE),MIN(VLOOKUP(B989,Maßnahmen[#All],5,FALSE),U989*VLOOKUP(B989,Maßnahmen[#All],6,FALSE))),U989),2)</f>
        <v>0</v>
      </c>
      <c r="X989" s="182"/>
      <c r="Y989" s="175"/>
      <c r="Z989" s="20">
        <f t="shared" si="85"/>
        <v>100</v>
      </c>
      <c r="AA989">
        <f t="shared" si="83"/>
        <v>0</v>
      </c>
    </row>
    <row r="990" spans="1:27" ht="21" customHeight="1" x14ac:dyDescent="0.25">
      <c r="A990" s="101"/>
      <c r="B990" s="102"/>
      <c r="C990" s="147" t="str">
        <f>IF($B990="","",VLOOKUP($B990,Maßnahmen[],2,FALSE))</f>
        <v/>
      </c>
      <c r="D990" s="147" t="str">
        <f>IF($B990="","",VLOOKUP($B990,Maßnahmen[],3,FALSE))</f>
        <v/>
      </c>
      <c r="E990" s="147" t="str">
        <f>IF($B990="","",VLOOKUP($B990,Maßnahmen[],4,FALSE))</f>
        <v/>
      </c>
      <c r="F990" s="102"/>
      <c r="G990" s="102"/>
      <c r="H990" s="149"/>
      <c r="I990" s="103"/>
      <c r="J990" s="116" t="str">
        <f t="shared" si="81"/>
        <v/>
      </c>
      <c r="K990" s="89"/>
      <c r="L990" s="93"/>
      <c r="M990" s="90"/>
      <c r="N990" s="104"/>
      <c r="O990" s="105"/>
      <c r="P990" s="81" t="str">
        <f t="shared" si="84"/>
        <v/>
      </c>
      <c r="Q990" s="81" t="str">
        <f t="shared" si="82"/>
        <v/>
      </c>
      <c r="R990" s="95"/>
      <c r="S990" s="95"/>
      <c r="T990" s="130">
        <f>ROUNDDOWN(IF(B990&lt;&gt;"",IF(VLOOKUP(B990,Maßnahmen[#All],5,FALSE)=0,S990*VLOOKUP(B990,Maßnahmen[#All],6,FALSE),MIN(VLOOKUP(B990,Maßnahmen[#All],5,FALSE),S990*VLOOKUP(B990,Maßnahmen[#All],6,FALSE))),S990),2)</f>
        <v>0</v>
      </c>
      <c r="U990" s="137"/>
      <c r="V990" s="104"/>
      <c r="W990" s="139">
        <f>ROUNDDOWN(IF(B990&lt;&gt;"",IF(VLOOKUP(B990,Maßnahmen[#All],5,FALSE)=0,U990*VLOOKUP(B990,Maßnahmen[#All],6,FALSE),MIN(VLOOKUP(B990,Maßnahmen[#All],5,FALSE),U990*VLOOKUP(B990,Maßnahmen[#All],6,FALSE))),U990),2)</f>
        <v>0</v>
      </c>
      <c r="X990" s="182"/>
      <c r="Y990" s="175"/>
      <c r="Z990" s="20">
        <f t="shared" si="85"/>
        <v>100</v>
      </c>
      <c r="AA990">
        <f t="shared" si="83"/>
        <v>0</v>
      </c>
    </row>
    <row r="991" spans="1:27" ht="21" customHeight="1" x14ac:dyDescent="0.25">
      <c r="A991" s="101"/>
      <c r="B991" s="102"/>
      <c r="C991" s="147" t="str">
        <f>IF($B991="","",VLOOKUP($B991,Maßnahmen[],2,FALSE))</f>
        <v/>
      </c>
      <c r="D991" s="147" t="str">
        <f>IF($B991="","",VLOOKUP($B991,Maßnahmen[],3,FALSE))</f>
        <v/>
      </c>
      <c r="E991" s="147" t="str">
        <f>IF($B991="","",VLOOKUP($B991,Maßnahmen[],4,FALSE))</f>
        <v/>
      </c>
      <c r="F991" s="102"/>
      <c r="G991" s="102"/>
      <c r="H991" s="149"/>
      <c r="I991" s="103"/>
      <c r="J991" s="116" t="str">
        <f t="shared" si="81"/>
        <v/>
      </c>
      <c r="K991" s="89"/>
      <c r="L991" s="93"/>
      <c r="M991" s="90"/>
      <c r="N991" s="104"/>
      <c r="O991" s="105"/>
      <c r="P991" s="81" t="str">
        <f t="shared" si="84"/>
        <v/>
      </c>
      <c r="Q991" s="81" t="str">
        <f t="shared" si="82"/>
        <v/>
      </c>
      <c r="R991" s="95"/>
      <c r="S991" s="95"/>
      <c r="T991" s="130">
        <f>ROUNDDOWN(IF(B991&lt;&gt;"",IF(VLOOKUP(B991,Maßnahmen[#All],5,FALSE)=0,S991*VLOOKUP(B991,Maßnahmen[#All],6,FALSE),MIN(VLOOKUP(B991,Maßnahmen[#All],5,FALSE),S991*VLOOKUP(B991,Maßnahmen[#All],6,FALSE))),S991),2)</f>
        <v>0</v>
      </c>
      <c r="U991" s="137"/>
      <c r="V991" s="104"/>
      <c r="W991" s="139">
        <f>ROUNDDOWN(IF(B991&lt;&gt;"",IF(VLOOKUP(B991,Maßnahmen[#All],5,FALSE)=0,U991*VLOOKUP(B991,Maßnahmen[#All],6,FALSE),MIN(VLOOKUP(B991,Maßnahmen[#All],5,FALSE),U991*VLOOKUP(B991,Maßnahmen[#All],6,FALSE))),U991),2)</f>
        <v>0</v>
      </c>
      <c r="X991" s="182"/>
      <c r="Y991" s="175"/>
      <c r="Z991" s="20">
        <f t="shared" si="85"/>
        <v>100</v>
      </c>
      <c r="AA991">
        <f t="shared" si="83"/>
        <v>0</v>
      </c>
    </row>
    <row r="992" spans="1:27" ht="21" customHeight="1" x14ac:dyDescent="0.25">
      <c r="A992" s="101"/>
      <c r="B992" s="102"/>
      <c r="C992" s="147" t="str">
        <f>IF($B992="","",VLOOKUP($B992,Maßnahmen[],2,FALSE))</f>
        <v/>
      </c>
      <c r="D992" s="147" t="str">
        <f>IF($B992="","",VLOOKUP($B992,Maßnahmen[],3,FALSE))</f>
        <v/>
      </c>
      <c r="E992" s="147" t="str">
        <f>IF($B992="","",VLOOKUP($B992,Maßnahmen[],4,FALSE))</f>
        <v/>
      </c>
      <c r="F992" s="102"/>
      <c r="G992" s="102"/>
      <c r="H992" s="149"/>
      <c r="I992" s="103"/>
      <c r="J992" s="116" t="str">
        <f t="shared" si="81"/>
        <v/>
      </c>
      <c r="K992" s="89"/>
      <c r="L992" s="93"/>
      <c r="M992" s="90"/>
      <c r="N992" s="104"/>
      <c r="O992" s="105"/>
      <c r="P992" s="81" t="str">
        <f t="shared" si="84"/>
        <v/>
      </c>
      <c r="Q992" s="81" t="str">
        <f t="shared" si="82"/>
        <v/>
      </c>
      <c r="R992" s="95"/>
      <c r="S992" s="95"/>
      <c r="T992" s="130">
        <f>ROUNDDOWN(IF(B992&lt;&gt;"",IF(VLOOKUP(B992,Maßnahmen[#All],5,FALSE)=0,S992*VLOOKUP(B992,Maßnahmen[#All],6,FALSE),MIN(VLOOKUP(B992,Maßnahmen[#All],5,FALSE),S992*VLOOKUP(B992,Maßnahmen[#All],6,FALSE))),S992),2)</f>
        <v>0</v>
      </c>
      <c r="U992" s="137"/>
      <c r="V992" s="104"/>
      <c r="W992" s="139">
        <f>ROUNDDOWN(IF(B992&lt;&gt;"",IF(VLOOKUP(B992,Maßnahmen[#All],5,FALSE)=0,U992*VLOOKUP(B992,Maßnahmen[#All],6,FALSE),MIN(VLOOKUP(B992,Maßnahmen[#All],5,FALSE),U992*VLOOKUP(B992,Maßnahmen[#All],6,FALSE))),U992),2)</f>
        <v>0</v>
      </c>
      <c r="X992" s="182"/>
      <c r="Y992" s="175"/>
      <c r="Z992" s="20">
        <f t="shared" si="85"/>
        <v>100</v>
      </c>
      <c r="AA992">
        <f t="shared" si="83"/>
        <v>0</v>
      </c>
    </row>
    <row r="993" spans="1:27" ht="21" customHeight="1" x14ac:dyDescent="0.25">
      <c r="A993" s="101"/>
      <c r="B993" s="102"/>
      <c r="C993" s="147" t="str">
        <f>IF($B993="","",VLOOKUP($B993,Maßnahmen[],2,FALSE))</f>
        <v/>
      </c>
      <c r="D993" s="147" t="str">
        <f>IF($B993="","",VLOOKUP($B993,Maßnahmen[],3,FALSE))</f>
        <v/>
      </c>
      <c r="E993" s="147" t="str">
        <f>IF($B993="","",VLOOKUP($B993,Maßnahmen[],4,FALSE))</f>
        <v/>
      </c>
      <c r="F993" s="102"/>
      <c r="G993" s="102"/>
      <c r="H993" s="149"/>
      <c r="I993" s="103"/>
      <c r="J993" s="116" t="str">
        <f t="shared" si="81"/>
        <v/>
      </c>
      <c r="K993" s="89"/>
      <c r="L993" s="93"/>
      <c r="M993" s="90"/>
      <c r="N993" s="104"/>
      <c r="O993" s="105"/>
      <c r="P993" s="81" t="str">
        <f t="shared" si="84"/>
        <v/>
      </c>
      <c r="Q993" s="81" t="str">
        <f t="shared" si="82"/>
        <v/>
      </c>
      <c r="R993" s="95"/>
      <c r="S993" s="95"/>
      <c r="T993" s="130">
        <f>ROUNDDOWN(IF(B993&lt;&gt;"",IF(VLOOKUP(B993,Maßnahmen[#All],5,FALSE)=0,S993*VLOOKUP(B993,Maßnahmen[#All],6,FALSE),MIN(VLOOKUP(B993,Maßnahmen[#All],5,FALSE),S993*VLOOKUP(B993,Maßnahmen[#All],6,FALSE))),S993),2)</f>
        <v>0</v>
      </c>
      <c r="U993" s="137"/>
      <c r="V993" s="104"/>
      <c r="W993" s="139">
        <f>ROUNDDOWN(IF(B993&lt;&gt;"",IF(VLOOKUP(B993,Maßnahmen[#All],5,FALSE)=0,U993*VLOOKUP(B993,Maßnahmen[#All],6,FALSE),MIN(VLOOKUP(B993,Maßnahmen[#All],5,FALSE),U993*VLOOKUP(B993,Maßnahmen[#All],6,FALSE))),U993),2)</f>
        <v>0</v>
      </c>
      <c r="X993" s="182"/>
      <c r="Y993" s="175"/>
      <c r="Z993" s="20">
        <f t="shared" si="85"/>
        <v>100</v>
      </c>
      <c r="AA993">
        <f t="shared" si="83"/>
        <v>0</v>
      </c>
    </row>
    <row r="994" spans="1:27" ht="21" customHeight="1" x14ac:dyDescent="0.25">
      <c r="A994" s="101"/>
      <c r="B994" s="102"/>
      <c r="C994" s="147" t="str">
        <f>IF($B994="","",VLOOKUP($B994,Maßnahmen[],2,FALSE))</f>
        <v/>
      </c>
      <c r="D994" s="147" t="str">
        <f>IF($B994="","",VLOOKUP($B994,Maßnahmen[],3,FALSE))</f>
        <v/>
      </c>
      <c r="E994" s="147" t="str">
        <f>IF($B994="","",VLOOKUP($B994,Maßnahmen[],4,FALSE))</f>
        <v/>
      </c>
      <c r="F994" s="102"/>
      <c r="G994" s="102"/>
      <c r="H994" s="149"/>
      <c r="I994" s="103"/>
      <c r="J994" s="116" t="str">
        <f t="shared" si="81"/>
        <v/>
      </c>
      <c r="K994" s="89"/>
      <c r="L994" s="93"/>
      <c r="M994" s="90"/>
      <c r="N994" s="104"/>
      <c r="O994" s="105"/>
      <c r="P994" s="81" t="str">
        <f t="shared" si="84"/>
        <v/>
      </c>
      <c r="Q994" s="81" t="str">
        <f t="shared" si="82"/>
        <v/>
      </c>
      <c r="R994" s="95"/>
      <c r="S994" s="95"/>
      <c r="T994" s="130">
        <f>ROUNDDOWN(IF(B994&lt;&gt;"",IF(VLOOKUP(B994,Maßnahmen[#All],5,FALSE)=0,S994*VLOOKUP(B994,Maßnahmen[#All],6,FALSE),MIN(VLOOKUP(B994,Maßnahmen[#All],5,FALSE),S994*VLOOKUP(B994,Maßnahmen[#All],6,FALSE))),S994),2)</f>
        <v>0</v>
      </c>
      <c r="U994" s="137"/>
      <c r="V994" s="104"/>
      <c r="W994" s="139">
        <f>ROUNDDOWN(IF(B994&lt;&gt;"",IF(VLOOKUP(B994,Maßnahmen[#All],5,FALSE)=0,U994*VLOOKUP(B994,Maßnahmen[#All],6,FALSE),MIN(VLOOKUP(B994,Maßnahmen[#All],5,FALSE),U994*VLOOKUP(B994,Maßnahmen[#All],6,FALSE))),U994),2)</f>
        <v>0</v>
      </c>
      <c r="X994" s="182"/>
      <c r="Y994" s="175"/>
      <c r="Z994" s="20">
        <f t="shared" si="85"/>
        <v>100</v>
      </c>
      <c r="AA994">
        <f t="shared" si="83"/>
        <v>0</v>
      </c>
    </row>
    <row r="995" spans="1:27" ht="21" customHeight="1" x14ac:dyDescent="0.25">
      <c r="A995" s="101"/>
      <c r="B995" s="102"/>
      <c r="C995" s="147" t="str">
        <f>IF($B995="","",VLOOKUP($B995,Maßnahmen[],2,FALSE))</f>
        <v/>
      </c>
      <c r="D995" s="147" t="str">
        <f>IF($B995="","",VLOOKUP($B995,Maßnahmen[],3,FALSE))</f>
        <v/>
      </c>
      <c r="E995" s="147" t="str">
        <f>IF($B995="","",VLOOKUP($B995,Maßnahmen[],4,FALSE))</f>
        <v/>
      </c>
      <c r="F995" s="102"/>
      <c r="G995" s="102"/>
      <c r="H995" s="149"/>
      <c r="I995" s="103"/>
      <c r="J995" s="116" t="str">
        <f t="shared" si="81"/>
        <v/>
      </c>
      <c r="K995" s="89"/>
      <c r="L995" s="93"/>
      <c r="M995" s="90"/>
      <c r="N995" s="104"/>
      <c r="O995" s="105"/>
      <c r="P995" s="81" t="str">
        <f t="shared" si="84"/>
        <v/>
      </c>
      <c r="Q995" s="81" t="str">
        <f t="shared" si="82"/>
        <v/>
      </c>
      <c r="R995" s="95"/>
      <c r="S995" s="95"/>
      <c r="T995" s="130">
        <f>ROUNDDOWN(IF(B995&lt;&gt;"",IF(VLOOKUP(B995,Maßnahmen[#All],5,FALSE)=0,S995*VLOOKUP(B995,Maßnahmen[#All],6,FALSE),MIN(VLOOKUP(B995,Maßnahmen[#All],5,FALSE),S995*VLOOKUP(B995,Maßnahmen[#All],6,FALSE))),S995),2)</f>
        <v>0</v>
      </c>
      <c r="U995" s="137"/>
      <c r="V995" s="104"/>
      <c r="W995" s="139">
        <f>ROUNDDOWN(IF(B995&lt;&gt;"",IF(VLOOKUP(B995,Maßnahmen[#All],5,FALSE)=0,U995*VLOOKUP(B995,Maßnahmen[#All],6,FALSE),MIN(VLOOKUP(B995,Maßnahmen[#All],5,FALSE),U995*VLOOKUP(B995,Maßnahmen[#All],6,FALSE))),U995),2)</f>
        <v>0</v>
      </c>
      <c r="X995" s="182"/>
      <c r="Y995" s="175"/>
      <c r="Z995" s="20">
        <f t="shared" si="85"/>
        <v>100</v>
      </c>
      <c r="AA995">
        <f t="shared" si="83"/>
        <v>0</v>
      </c>
    </row>
    <row r="996" spans="1:27" ht="21" customHeight="1" x14ac:dyDescent="0.25">
      <c r="A996" s="101"/>
      <c r="B996" s="102"/>
      <c r="C996" s="147" t="str">
        <f>IF($B996="","",VLOOKUP($B996,Maßnahmen[],2,FALSE))</f>
        <v/>
      </c>
      <c r="D996" s="147" t="str">
        <f>IF($B996="","",VLOOKUP($B996,Maßnahmen[],3,FALSE))</f>
        <v/>
      </c>
      <c r="E996" s="147" t="str">
        <f>IF($B996="","",VLOOKUP($B996,Maßnahmen[],4,FALSE))</f>
        <v/>
      </c>
      <c r="F996" s="102"/>
      <c r="G996" s="102"/>
      <c r="H996" s="149"/>
      <c r="I996" s="103"/>
      <c r="J996" s="116" t="str">
        <f t="shared" si="81"/>
        <v/>
      </c>
      <c r="K996" s="89"/>
      <c r="L996" s="93"/>
      <c r="M996" s="90"/>
      <c r="N996" s="104"/>
      <c r="O996" s="105"/>
      <c r="P996" s="81" t="str">
        <f t="shared" si="84"/>
        <v/>
      </c>
      <c r="Q996" s="81" t="str">
        <f t="shared" si="82"/>
        <v/>
      </c>
      <c r="R996" s="95"/>
      <c r="S996" s="95"/>
      <c r="T996" s="130">
        <f>ROUNDDOWN(IF(B996&lt;&gt;"",IF(VLOOKUP(B996,Maßnahmen[#All],5,FALSE)=0,S996*VLOOKUP(B996,Maßnahmen[#All],6,FALSE),MIN(VLOOKUP(B996,Maßnahmen[#All],5,FALSE),S996*VLOOKUP(B996,Maßnahmen[#All],6,FALSE))),S996),2)</f>
        <v>0</v>
      </c>
      <c r="U996" s="137"/>
      <c r="V996" s="104"/>
      <c r="W996" s="139">
        <f>ROUNDDOWN(IF(B996&lt;&gt;"",IF(VLOOKUP(B996,Maßnahmen[#All],5,FALSE)=0,U996*VLOOKUP(B996,Maßnahmen[#All],6,FALSE),MIN(VLOOKUP(B996,Maßnahmen[#All],5,FALSE),U996*VLOOKUP(B996,Maßnahmen[#All],6,FALSE))),U996),2)</f>
        <v>0</v>
      </c>
      <c r="X996" s="182"/>
      <c r="Y996" s="175"/>
      <c r="Z996" s="20">
        <f t="shared" si="85"/>
        <v>100</v>
      </c>
      <c r="AA996">
        <f t="shared" si="83"/>
        <v>0</v>
      </c>
    </row>
    <row r="997" spans="1:27" ht="21" customHeight="1" x14ac:dyDescent="0.25">
      <c r="A997" s="101"/>
      <c r="B997" s="102"/>
      <c r="C997" s="147" t="str">
        <f>IF($B997="","",VLOOKUP($B997,Maßnahmen[],2,FALSE))</f>
        <v/>
      </c>
      <c r="D997" s="147" t="str">
        <f>IF($B997="","",VLOOKUP($B997,Maßnahmen[],3,FALSE))</f>
        <v/>
      </c>
      <c r="E997" s="147" t="str">
        <f>IF($B997="","",VLOOKUP($B997,Maßnahmen[],4,FALSE))</f>
        <v/>
      </c>
      <c r="F997" s="102"/>
      <c r="G997" s="102"/>
      <c r="H997" s="149"/>
      <c r="I997" s="103"/>
      <c r="J997" s="116" t="str">
        <f t="shared" si="81"/>
        <v/>
      </c>
      <c r="K997" s="89"/>
      <c r="L997" s="93"/>
      <c r="M997" s="90"/>
      <c r="N997" s="104"/>
      <c r="O997" s="105"/>
      <c r="P997" s="81" t="str">
        <f t="shared" si="84"/>
        <v/>
      </c>
      <c r="Q997" s="81" t="str">
        <f t="shared" si="82"/>
        <v/>
      </c>
      <c r="R997" s="95"/>
      <c r="S997" s="95"/>
      <c r="T997" s="130">
        <f>ROUNDDOWN(IF(B997&lt;&gt;"",IF(VLOOKUP(B997,Maßnahmen[#All],5,FALSE)=0,S997*VLOOKUP(B997,Maßnahmen[#All],6,FALSE),MIN(VLOOKUP(B997,Maßnahmen[#All],5,FALSE),S997*VLOOKUP(B997,Maßnahmen[#All],6,FALSE))),S997),2)</f>
        <v>0</v>
      </c>
      <c r="U997" s="137"/>
      <c r="V997" s="104"/>
      <c r="W997" s="139">
        <f>ROUNDDOWN(IF(B997&lt;&gt;"",IF(VLOOKUP(B997,Maßnahmen[#All],5,FALSE)=0,U997*VLOOKUP(B997,Maßnahmen[#All],6,FALSE),MIN(VLOOKUP(B997,Maßnahmen[#All],5,FALSE),U997*VLOOKUP(B997,Maßnahmen[#All],6,FALSE))),U997),2)</f>
        <v>0</v>
      </c>
      <c r="X997" s="182"/>
      <c r="Y997" s="175"/>
      <c r="Z997" s="20">
        <f t="shared" si="85"/>
        <v>100</v>
      </c>
      <c r="AA997">
        <f t="shared" si="83"/>
        <v>0</v>
      </c>
    </row>
    <row r="998" spans="1:27" ht="21" customHeight="1" x14ac:dyDescent="0.25">
      <c r="A998" s="101"/>
      <c r="B998" s="102"/>
      <c r="C998" s="147" t="str">
        <f>IF($B998="","",VLOOKUP($B998,Maßnahmen[],2,FALSE))</f>
        <v/>
      </c>
      <c r="D998" s="147" t="str">
        <f>IF($B998="","",VLOOKUP($B998,Maßnahmen[],3,FALSE))</f>
        <v/>
      </c>
      <c r="E998" s="147" t="str">
        <f>IF($B998="","",VLOOKUP($B998,Maßnahmen[],4,FALSE))</f>
        <v/>
      </c>
      <c r="F998" s="102"/>
      <c r="G998" s="102"/>
      <c r="H998" s="149"/>
      <c r="I998" s="103"/>
      <c r="J998" s="116" t="str">
        <f t="shared" si="81"/>
        <v/>
      </c>
      <c r="K998" s="89"/>
      <c r="L998" s="93"/>
      <c r="M998" s="90"/>
      <c r="N998" s="104"/>
      <c r="O998" s="105"/>
      <c r="P998" s="81" t="str">
        <f t="shared" si="84"/>
        <v/>
      </c>
      <c r="Q998" s="81" t="str">
        <f t="shared" si="82"/>
        <v/>
      </c>
      <c r="R998" s="95"/>
      <c r="S998" s="95"/>
      <c r="T998" s="130">
        <f>ROUNDDOWN(IF(B998&lt;&gt;"",IF(VLOOKUP(B998,Maßnahmen[#All],5,FALSE)=0,S998*VLOOKUP(B998,Maßnahmen[#All],6,FALSE),MIN(VLOOKUP(B998,Maßnahmen[#All],5,FALSE),S998*VLOOKUP(B998,Maßnahmen[#All],6,FALSE))),S998),2)</f>
        <v>0</v>
      </c>
      <c r="U998" s="137"/>
      <c r="V998" s="104"/>
      <c r="W998" s="139">
        <f>ROUNDDOWN(IF(B998&lt;&gt;"",IF(VLOOKUP(B998,Maßnahmen[#All],5,FALSE)=0,U998*VLOOKUP(B998,Maßnahmen[#All],6,FALSE),MIN(VLOOKUP(B998,Maßnahmen[#All],5,FALSE),U998*VLOOKUP(B998,Maßnahmen[#All],6,FALSE))),U998),2)</f>
        <v>0</v>
      </c>
      <c r="X998" s="182"/>
      <c r="Y998" s="175"/>
      <c r="Z998" s="20">
        <f t="shared" si="85"/>
        <v>100</v>
      </c>
      <c r="AA998">
        <f t="shared" si="83"/>
        <v>0</v>
      </c>
    </row>
    <row r="999" spans="1:27" ht="21" customHeight="1" x14ac:dyDescent="0.25">
      <c r="A999" s="101"/>
      <c r="B999" s="102"/>
      <c r="C999" s="147" t="str">
        <f>IF($B999="","",VLOOKUP($B999,Maßnahmen[],2,FALSE))</f>
        <v/>
      </c>
      <c r="D999" s="147" t="str">
        <f>IF($B999="","",VLOOKUP($B999,Maßnahmen[],3,FALSE))</f>
        <v/>
      </c>
      <c r="E999" s="147" t="str">
        <f>IF($B999="","",VLOOKUP($B999,Maßnahmen[],4,FALSE))</f>
        <v/>
      </c>
      <c r="F999" s="102"/>
      <c r="G999" s="102"/>
      <c r="H999" s="149"/>
      <c r="I999" s="103"/>
      <c r="J999" s="116" t="str">
        <f t="shared" si="81"/>
        <v/>
      </c>
      <c r="K999" s="89"/>
      <c r="L999" s="93"/>
      <c r="M999" s="90"/>
      <c r="N999" s="104"/>
      <c r="O999" s="105"/>
      <c r="P999" s="81" t="str">
        <f t="shared" si="84"/>
        <v/>
      </c>
      <c r="Q999" s="81" t="str">
        <f t="shared" si="82"/>
        <v/>
      </c>
      <c r="R999" s="95"/>
      <c r="S999" s="95"/>
      <c r="T999" s="130">
        <f>ROUNDDOWN(IF(B999&lt;&gt;"",IF(VLOOKUP(B999,Maßnahmen[#All],5,FALSE)=0,S999*VLOOKUP(B999,Maßnahmen[#All],6,FALSE),MIN(VLOOKUP(B999,Maßnahmen[#All],5,FALSE),S999*VLOOKUP(B999,Maßnahmen[#All],6,FALSE))),S999),2)</f>
        <v>0</v>
      </c>
      <c r="U999" s="137"/>
      <c r="V999" s="104"/>
      <c r="W999" s="139">
        <f>ROUNDDOWN(IF(B999&lt;&gt;"",IF(VLOOKUP(B999,Maßnahmen[#All],5,FALSE)=0,U999*VLOOKUP(B999,Maßnahmen[#All],6,FALSE),MIN(VLOOKUP(B999,Maßnahmen[#All],5,FALSE),U999*VLOOKUP(B999,Maßnahmen[#All],6,FALSE))),U999),2)</f>
        <v>0</v>
      </c>
      <c r="X999" s="182"/>
      <c r="Y999" s="175"/>
      <c r="Z999" s="20">
        <f t="shared" si="85"/>
        <v>100</v>
      </c>
      <c r="AA999">
        <f t="shared" si="83"/>
        <v>0</v>
      </c>
    </row>
    <row r="1000" spans="1:27" ht="21" customHeight="1" x14ac:dyDescent="0.25">
      <c r="A1000" s="101"/>
      <c r="B1000" s="102"/>
      <c r="C1000" s="147" t="str">
        <f>IF($B1000="","",VLOOKUP($B1000,Maßnahmen[],2,FALSE))</f>
        <v/>
      </c>
      <c r="D1000" s="147" t="str">
        <f>IF($B1000="","",VLOOKUP($B1000,Maßnahmen[],3,FALSE))</f>
        <v/>
      </c>
      <c r="E1000" s="147" t="str">
        <f>IF($B1000="","",VLOOKUP($B1000,Maßnahmen[],4,FALSE))</f>
        <v/>
      </c>
      <c r="F1000" s="102"/>
      <c r="G1000" s="102"/>
      <c r="H1000" s="149"/>
      <c r="I1000" s="103"/>
      <c r="J1000" s="116" t="str">
        <f t="shared" si="81"/>
        <v/>
      </c>
      <c r="K1000" s="89"/>
      <c r="L1000" s="93"/>
      <c r="M1000" s="90"/>
      <c r="N1000" s="104"/>
      <c r="O1000" s="105"/>
      <c r="P1000" s="81" t="str">
        <f t="shared" si="84"/>
        <v/>
      </c>
      <c r="Q1000" s="81" t="str">
        <f t="shared" si="82"/>
        <v/>
      </c>
      <c r="R1000" s="95"/>
      <c r="S1000" s="95"/>
      <c r="T1000" s="130">
        <f>ROUNDDOWN(IF(B1000&lt;&gt;"",IF(VLOOKUP(B1000,Maßnahmen[#All],5,FALSE)=0,S1000*VLOOKUP(B1000,Maßnahmen[#All],6,FALSE),MIN(VLOOKUP(B1000,Maßnahmen[#All],5,FALSE),S1000*VLOOKUP(B1000,Maßnahmen[#All],6,FALSE))),S1000),2)</f>
        <v>0</v>
      </c>
      <c r="U1000" s="137"/>
      <c r="V1000" s="104"/>
      <c r="W1000" s="139">
        <f>ROUNDDOWN(IF(B1000&lt;&gt;"",IF(VLOOKUP(B1000,Maßnahmen[#All],5,FALSE)=0,U1000*VLOOKUP(B1000,Maßnahmen[#All],6,FALSE),MIN(VLOOKUP(B1000,Maßnahmen[#All],5,FALSE),U1000*VLOOKUP(B1000,Maßnahmen[#All],6,FALSE))),U1000),2)</f>
        <v>0</v>
      </c>
      <c r="X1000" s="182"/>
      <c r="Y1000" s="175"/>
      <c r="Z1000" s="20">
        <f t="shared" si="85"/>
        <v>100</v>
      </c>
      <c r="AA1000">
        <f t="shared" si="83"/>
        <v>0</v>
      </c>
    </row>
    <row r="1001" spans="1:27" ht="21" customHeight="1" x14ac:dyDescent="0.25">
      <c r="A1001" s="101"/>
      <c r="B1001" s="102"/>
      <c r="C1001" s="147" t="str">
        <f>IF($B1001="","",VLOOKUP($B1001,Maßnahmen[],2,FALSE))</f>
        <v/>
      </c>
      <c r="D1001" s="147" t="str">
        <f>IF($B1001="","",VLOOKUP($B1001,Maßnahmen[],3,FALSE))</f>
        <v/>
      </c>
      <c r="E1001" s="147" t="str">
        <f>IF($B1001="","",VLOOKUP($B1001,Maßnahmen[],4,FALSE))</f>
        <v/>
      </c>
      <c r="F1001" s="102"/>
      <c r="G1001" s="102"/>
      <c r="H1001" s="149"/>
      <c r="I1001" s="103"/>
      <c r="J1001" s="116" t="str">
        <f t="shared" ref="J1001:J1064" si="86">IF(I1001&lt;&gt;"",I1001,"")</f>
        <v/>
      </c>
      <c r="K1001" s="89"/>
      <c r="L1001" s="93"/>
      <c r="M1001" s="90"/>
      <c r="N1001" s="104"/>
      <c r="O1001" s="105"/>
      <c r="P1001" s="81" t="str">
        <f t="shared" si="84"/>
        <v/>
      </c>
      <c r="Q1001" s="81" t="str">
        <f t="shared" ref="Q1001:Q1064" si="87">IF(O1001="","",ROUND((M1001-N1001-P1001),2))</f>
        <v/>
      </c>
      <c r="R1001" s="95"/>
      <c r="S1001" s="95"/>
      <c r="T1001" s="130">
        <f>ROUNDDOWN(IF(B1001&lt;&gt;"",IF(VLOOKUP(B1001,Maßnahmen[#All],5,FALSE)=0,S1001*VLOOKUP(B1001,Maßnahmen[#All],6,FALSE),MIN(VLOOKUP(B1001,Maßnahmen[#All],5,FALSE),S1001*VLOOKUP(B1001,Maßnahmen[#All],6,FALSE))),S1001),2)</f>
        <v>0</v>
      </c>
      <c r="U1001" s="137"/>
      <c r="V1001" s="104"/>
      <c r="W1001" s="139">
        <f>ROUNDDOWN(IF(B1001&lt;&gt;"",IF(VLOOKUP(B1001,Maßnahmen[#All],5,FALSE)=0,U1001*VLOOKUP(B1001,Maßnahmen[#All],6,FALSE),MIN(VLOOKUP(B1001,Maßnahmen[#All],5,FALSE),U1001*VLOOKUP(B1001,Maßnahmen[#All],6,FALSE))),U1001),2)</f>
        <v>0</v>
      </c>
      <c r="X1001" s="182"/>
      <c r="Y1001" s="175"/>
      <c r="Z1001" s="20">
        <f t="shared" si="85"/>
        <v>100</v>
      </c>
      <c r="AA1001">
        <f t="shared" ref="AA1001:AA1064" si="88">Z1001-100</f>
        <v>0</v>
      </c>
    </row>
    <row r="1002" spans="1:27" ht="21" customHeight="1" x14ac:dyDescent="0.25">
      <c r="A1002" s="101"/>
      <c r="B1002" s="102"/>
      <c r="C1002" s="147" t="str">
        <f>IF($B1002="","",VLOOKUP($B1002,Maßnahmen[],2,FALSE))</f>
        <v/>
      </c>
      <c r="D1002" s="147" t="str">
        <f>IF($B1002="","",VLOOKUP($B1002,Maßnahmen[],3,FALSE))</f>
        <v/>
      </c>
      <c r="E1002" s="147" t="str">
        <f>IF($B1002="","",VLOOKUP($B1002,Maßnahmen[],4,FALSE))</f>
        <v/>
      </c>
      <c r="F1002" s="102"/>
      <c r="G1002" s="102"/>
      <c r="H1002" s="149"/>
      <c r="I1002" s="103"/>
      <c r="J1002" s="116" t="str">
        <f t="shared" si="86"/>
        <v/>
      </c>
      <c r="K1002" s="89"/>
      <c r="L1002" s="93"/>
      <c r="M1002" s="90"/>
      <c r="N1002" s="104"/>
      <c r="O1002" s="105"/>
      <c r="P1002" s="81" t="str">
        <f t="shared" si="84"/>
        <v/>
      </c>
      <c r="Q1002" s="81" t="str">
        <f t="shared" si="87"/>
        <v/>
      </c>
      <c r="R1002" s="95"/>
      <c r="S1002" s="95"/>
      <c r="T1002" s="130">
        <f>ROUNDDOWN(IF(B1002&lt;&gt;"",IF(VLOOKUP(B1002,Maßnahmen[#All],5,FALSE)=0,S1002*VLOOKUP(B1002,Maßnahmen[#All],6,FALSE),MIN(VLOOKUP(B1002,Maßnahmen[#All],5,FALSE),S1002*VLOOKUP(B1002,Maßnahmen[#All],6,FALSE))),S1002),2)</f>
        <v>0</v>
      </c>
      <c r="U1002" s="137"/>
      <c r="V1002" s="104"/>
      <c r="W1002" s="139">
        <f>ROUNDDOWN(IF(B1002&lt;&gt;"",IF(VLOOKUP(B1002,Maßnahmen[#All],5,FALSE)=0,U1002*VLOOKUP(B1002,Maßnahmen[#All],6,FALSE),MIN(VLOOKUP(B1002,Maßnahmen[#All],5,FALSE),U1002*VLOOKUP(B1002,Maßnahmen[#All],6,FALSE))),U1002),2)</f>
        <v>0</v>
      </c>
      <c r="X1002" s="182"/>
      <c r="Y1002" s="175"/>
      <c r="Z1002" s="20">
        <f t="shared" si="85"/>
        <v>100</v>
      </c>
      <c r="AA1002">
        <f t="shared" si="88"/>
        <v>0</v>
      </c>
    </row>
    <row r="1003" spans="1:27" ht="21" customHeight="1" x14ac:dyDescent="0.25">
      <c r="A1003" s="101"/>
      <c r="B1003" s="102"/>
      <c r="C1003" s="147" t="str">
        <f>IF($B1003="","",VLOOKUP($B1003,Maßnahmen[],2,FALSE))</f>
        <v/>
      </c>
      <c r="D1003" s="147" t="str">
        <f>IF($B1003="","",VLOOKUP($B1003,Maßnahmen[],3,FALSE))</f>
        <v/>
      </c>
      <c r="E1003" s="147" t="str">
        <f>IF($B1003="","",VLOOKUP($B1003,Maßnahmen[],4,FALSE))</f>
        <v/>
      </c>
      <c r="F1003" s="102"/>
      <c r="G1003" s="102"/>
      <c r="H1003" s="149"/>
      <c r="I1003" s="103"/>
      <c r="J1003" s="116" t="str">
        <f t="shared" si="86"/>
        <v/>
      </c>
      <c r="K1003" s="89"/>
      <c r="L1003" s="93"/>
      <c r="M1003" s="90"/>
      <c r="N1003" s="104"/>
      <c r="O1003" s="105"/>
      <c r="P1003" s="81" t="str">
        <f t="shared" si="84"/>
        <v/>
      </c>
      <c r="Q1003" s="81" t="str">
        <f t="shared" si="87"/>
        <v/>
      </c>
      <c r="R1003" s="95"/>
      <c r="S1003" s="95"/>
      <c r="T1003" s="130">
        <f>ROUNDDOWN(IF(B1003&lt;&gt;"",IF(VLOOKUP(B1003,Maßnahmen[#All],5,FALSE)=0,S1003*VLOOKUP(B1003,Maßnahmen[#All],6,FALSE),MIN(VLOOKUP(B1003,Maßnahmen[#All],5,FALSE),S1003*VLOOKUP(B1003,Maßnahmen[#All],6,FALSE))),S1003),2)</f>
        <v>0</v>
      </c>
      <c r="U1003" s="137"/>
      <c r="V1003" s="104"/>
      <c r="W1003" s="139">
        <f>ROUNDDOWN(IF(B1003&lt;&gt;"",IF(VLOOKUP(B1003,Maßnahmen[#All],5,FALSE)=0,U1003*VLOOKUP(B1003,Maßnahmen[#All],6,FALSE),MIN(VLOOKUP(B1003,Maßnahmen[#All],5,FALSE),U1003*VLOOKUP(B1003,Maßnahmen[#All],6,FALSE))),U1003),2)</f>
        <v>0</v>
      </c>
      <c r="X1003" s="182"/>
      <c r="Y1003" s="175"/>
      <c r="Z1003" s="20">
        <f t="shared" si="85"/>
        <v>100</v>
      </c>
      <c r="AA1003">
        <f t="shared" si="88"/>
        <v>0</v>
      </c>
    </row>
    <row r="1004" spans="1:27" ht="21" customHeight="1" x14ac:dyDescent="0.25">
      <c r="A1004" s="101"/>
      <c r="B1004" s="102"/>
      <c r="C1004" s="147" t="str">
        <f>IF($B1004="","",VLOOKUP($B1004,Maßnahmen[],2,FALSE))</f>
        <v/>
      </c>
      <c r="D1004" s="147" t="str">
        <f>IF($B1004="","",VLOOKUP($B1004,Maßnahmen[],3,FALSE))</f>
        <v/>
      </c>
      <c r="E1004" s="147" t="str">
        <f>IF($B1004="","",VLOOKUP($B1004,Maßnahmen[],4,FALSE))</f>
        <v/>
      </c>
      <c r="F1004" s="102"/>
      <c r="G1004" s="102"/>
      <c r="H1004" s="149"/>
      <c r="I1004" s="103"/>
      <c r="J1004" s="116" t="str">
        <f t="shared" si="86"/>
        <v/>
      </c>
      <c r="K1004" s="89"/>
      <c r="L1004" s="93"/>
      <c r="M1004" s="90"/>
      <c r="N1004" s="104"/>
      <c r="O1004" s="105"/>
      <c r="P1004" s="81" t="str">
        <f t="shared" si="84"/>
        <v/>
      </c>
      <c r="Q1004" s="81" t="str">
        <f t="shared" si="87"/>
        <v/>
      </c>
      <c r="R1004" s="95"/>
      <c r="S1004" s="95"/>
      <c r="T1004" s="130">
        <f>ROUNDDOWN(IF(B1004&lt;&gt;"",IF(VLOOKUP(B1004,Maßnahmen[#All],5,FALSE)=0,S1004*VLOOKUP(B1004,Maßnahmen[#All],6,FALSE),MIN(VLOOKUP(B1004,Maßnahmen[#All],5,FALSE),S1004*VLOOKUP(B1004,Maßnahmen[#All],6,FALSE))),S1004),2)</f>
        <v>0</v>
      </c>
      <c r="U1004" s="137"/>
      <c r="V1004" s="104"/>
      <c r="W1004" s="139">
        <f>ROUNDDOWN(IF(B1004&lt;&gt;"",IF(VLOOKUP(B1004,Maßnahmen[#All],5,FALSE)=0,U1004*VLOOKUP(B1004,Maßnahmen[#All],6,FALSE),MIN(VLOOKUP(B1004,Maßnahmen[#All],5,FALSE),U1004*VLOOKUP(B1004,Maßnahmen[#All],6,FALSE))),U1004),2)</f>
        <v>0</v>
      </c>
      <c r="X1004" s="182"/>
      <c r="Y1004" s="175"/>
      <c r="Z1004" s="20">
        <f t="shared" si="85"/>
        <v>100</v>
      </c>
      <c r="AA1004">
        <f t="shared" si="88"/>
        <v>0</v>
      </c>
    </row>
    <row r="1005" spans="1:27" ht="21" customHeight="1" x14ac:dyDescent="0.25">
      <c r="A1005" s="101"/>
      <c r="B1005" s="102"/>
      <c r="C1005" s="147" t="str">
        <f>IF($B1005="","",VLOOKUP($B1005,Maßnahmen[],2,FALSE))</f>
        <v/>
      </c>
      <c r="D1005" s="147" t="str">
        <f>IF($B1005="","",VLOOKUP($B1005,Maßnahmen[],3,FALSE))</f>
        <v/>
      </c>
      <c r="E1005" s="147" t="str">
        <f>IF($B1005="","",VLOOKUP($B1005,Maßnahmen[],4,FALSE))</f>
        <v/>
      </c>
      <c r="F1005" s="102"/>
      <c r="G1005" s="102"/>
      <c r="H1005" s="149"/>
      <c r="I1005" s="103"/>
      <c r="J1005" s="116" t="str">
        <f t="shared" si="86"/>
        <v/>
      </c>
      <c r="K1005" s="89"/>
      <c r="L1005" s="93"/>
      <c r="M1005" s="90"/>
      <c r="N1005" s="104"/>
      <c r="O1005" s="105"/>
      <c r="P1005" s="81" t="str">
        <f t="shared" si="84"/>
        <v/>
      </c>
      <c r="Q1005" s="81" t="str">
        <f t="shared" si="87"/>
        <v/>
      </c>
      <c r="R1005" s="95"/>
      <c r="S1005" s="95"/>
      <c r="T1005" s="130">
        <f>ROUNDDOWN(IF(B1005&lt;&gt;"",IF(VLOOKUP(B1005,Maßnahmen[#All],5,FALSE)=0,S1005*VLOOKUP(B1005,Maßnahmen[#All],6,FALSE),MIN(VLOOKUP(B1005,Maßnahmen[#All],5,FALSE),S1005*VLOOKUP(B1005,Maßnahmen[#All],6,FALSE))),S1005),2)</f>
        <v>0</v>
      </c>
      <c r="U1005" s="137"/>
      <c r="V1005" s="104"/>
      <c r="W1005" s="139">
        <f>ROUNDDOWN(IF(B1005&lt;&gt;"",IF(VLOOKUP(B1005,Maßnahmen[#All],5,FALSE)=0,U1005*VLOOKUP(B1005,Maßnahmen[#All],6,FALSE),MIN(VLOOKUP(B1005,Maßnahmen[#All],5,FALSE),U1005*VLOOKUP(B1005,Maßnahmen[#All],6,FALSE))),U1005),2)</f>
        <v>0</v>
      </c>
      <c r="X1005" s="182"/>
      <c r="Y1005" s="175"/>
      <c r="Z1005" s="20">
        <f t="shared" si="85"/>
        <v>100</v>
      </c>
      <c r="AA1005">
        <f t="shared" si="88"/>
        <v>0</v>
      </c>
    </row>
    <row r="1006" spans="1:27" ht="21" customHeight="1" x14ac:dyDescent="0.25">
      <c r="A1006" s="101"/>
      <c r="B1006" s="102"/>
      <c r="C1006" s="147" t="str">
        <f>IF($B1006="","",VLOOKUP($B1006,Maßnahmen[],2,FALSE))</f>
        <v/>
      </c>
      <c r="D1006" s="147" t="str">
        <f>IF($B1006="","",VLOOKUP($B1006,Maßnahmen[],3,FALSE))</f>
        <v/>
      </c>
      <c r="E1006" s="147" t="str">
        <f>IF($B1006="","",VLOOKUP($B1006,Maßnahmen[],4,FALSE))</f>
        <v/>
      </c>
      <c r="F1006" s="102"/>
      <c r="G1006" s="102"/>
      <c r="H1006" s="149"/>
      <c r="I1006" s="103"/>
      <c r="J1006" s="116" t="str">
        <f t="shared" si="86"/>
        <v/>
      </c>
      <c r="K1006" s="89"/>
      <c r="L1006" s="93"/>
      <c r="M1006" s="90"/>
      <c r="N1006" s="104"/>
      <c r="O1006" s="105"/>
      <c r="P1006" s="81" t="str">
        <f t="shared" si="84"/>
        <v/>
      </c>
      <c r="Q1006" s="81" t="str">
        <f t="shared" si="87"/>
        <v/>
      </c>
      <c r="R1006" s="95"/>
      <c r="S1006" s="95"/>
      <c r="T1006" s="130">
        <f>ROUNDDOWN(IF(B1006&lt;&gt;"",IF(VLOOKUP(B1006,Maßnahmen[#All],5,FALSE)=0,S1006*VLOOKUP(B1006,Maßnahmen[#All],6,FALSE),MIN(VLOOKUP(B1006,Maßnahmen[#All],5,FALSE),S1006*VLOOKUP(B1006,Maßnahmen[#All],6,FALSE))),S1006),2)</f>
        <v>0</v>
      </c>
      <c r="U1006" s="137"/>
      <c r="V1006" s="104"/>
      <c r="W1006" s="139">
        <f>ROUNDDOWN(IF(B1006&lt;&gt;"",IF(VLOOKUP(B1006,Maßnahmen[#All],5,FALSE)=0,U1006*VLOOKUP(B1006,Maßnahmen[#All],6,FALSE),MIN(VLOOKUP(B1006,Maßnahmen[#All],5,FALSE),U1006*VLOOKUP(B1006,Maßnahmen[#All],6,FALSE))),U1006),2)</f>
        <v>0</v>
      </c>
      <c r="X1006" s="182"/>
      <c r="Y1006" s="175"/>
      <c r="Z1006" s="20">
        <f t="shared" si="85"/>
        <v>100</v>
      </c>
      <c r="AA1006">
        <f t="shared" si="88"/>
        <v>0</v>
      </c>
    </row>
    <row r="1007" spans="1:27" ht="21" customHeight="1" x14ac:dyDescent="0.25">
      <c r="A1007" s="101"/>
      <c r="B1007" s="102"/>
      <c r="C1007" s="147" t="str">
        <f>IF($B1007="","",VLOOKUP($B1007,Maßnahmen[],2,FALSE))</f>
        <v/>
      </c>
      <c r="D1007" s="147" t="str">
        <f>IF($B1007="","",VLOOKUP($B1007,Maßnahmen[],3,FALSE))</f>
        <v/>
      </c>
      <c r="E1007" s="147" t="str">
        <f>IF($B1007="","",VLOOKUP($B1007,Maßnahmen[],4,FALSE))</f>
        <v/>
      </c>
      <c r="F1007" s="102"/>
      <c r="G1007" s="102"/>
      <c r="H1007" s="149"/>
      <c r="I1007" s="103"/>
      <c r="J1007" s="116" t="str">
        <f t="shared" si="86"/>
        <v/>
      </c>
      <c r="K1007" s="89"/>
      <c r="L1007" s="93"/>
      <c r="M1007" s="90"/>
      <c r="N1007" s="104"/>
      <c r="O1007" s="105"/>
      <c r="P1007" s="81" t="str">
        <f t="shared" si="84"/>
        <v/>
      </c>
      <c r="Q1007" s="81" t="str">
        <f t="shared" si="87"/>
        <v/>
      </c>
      <c r="R1007" s="95"/>
      <c r="S1007" s="95"/>
      <c r="T1007" s="130">
        <f>ROUNDDOWN(IF(B1007&lt;&gt;"",IF(VLOOKUP(B1007,Maßnahmen[#All],5,FALSE)=0,S1007*VLOOKUP(B1007,Maßnahmen[#All],6,FALSE),MIN(VLOOKUP(B1007,Maßnahmen[#All],5,FALSE),S1007*VLOOKUP(B1007,Maßnahmen[#All],6,FALSE))),S1007),2)</f>
        <v>0</v>
      </c>
      <c r="U1007" s="137"/>
      <c r="V1007" s="104"/>
      <c r="W1007" s="139">
        <f>ROUNDDOWN(IF(B1007&lt;&gt;"",IF(VLOOKUP(B1007,Maßnahmen[#All],5,FALSE)=0,U1007*VLOOKUP(B1007,Maßnahmen[#All],6,FALSE),MIN(VLOOKUP(B1007,Maßnahmen[#All],5,FALSE),U1007*VLOOKUP(B1007,Maßnahmen[#All],6,FALSE))),U1007),2)</f>
        <v>0</v>
      </c>
      <c r="X1007" s="182"/>
      <c r="Y1007" s="175"/>
      <c r="Z1007" s="20">
        <f t="shared" si="85"/>
        <v>100</v>
      </c>
      <c r="AA1007">
        <f t="shared" si="88"/>
        <v>0</v>
      </c>
    </row>
    <row r="1008" spans="1:27" ht="21" customHeight="1" x14ac:dyDescent="0.25">
      <c r="A1008" s="101"/>
      <c r="B1008" s="102"/>
      <c r="C1008" s="147" t="str">
        <f>IF($B1008="","",VLOOKUP($B1008,Maßnahmen[],2,FALSE))</f>
        <v/>
      </c>
      <c r="D1008" s="147" t="str">
        <f>IF($B1008="","",VLOOKUP($B1008,Maßnahmen[],3,FALSE))</f>
        <v/>
      </c>
      <c r="E1008" s="147" t="str">
        <f>IF($B1008="","",VLOOKUP($B1008,Maßnahmen[],4,FALSE))</f>
        <v/>
      </c>
      <c r="F1008" s="102"/>
      <c r="G1008" s="102"/>
      <c r="H1008" s="149"/>
      <c r="I1008" s="103"/>
      <c r="J1008" s="116" t="str">
        <f t="shared" si="86"/>
        <v/>
      </c>
      <c r="K1008" s="89"/>
      <c r="L1008" s="93"/>
      <c r="M1008" s="90"/>
      <c r="N1008" s="104"/>
      <c r="O1008" s="105"/>
      <c r="P1008" s="81" t="str">
        <f t="shared" si="84"/>
        <v/>
      </c>
      <c r="Q1008" s="81" t="str">
        <f t="shared" si="87"/>
        <v/>
      </c>
      <c r="R1008" s="95"/>
      <c r="S1008" s="95"/>
      <c r="T1008" s="130">
        <f>ROUNDDOWN(IF(B1008&lt;&gt;"",IF(VLOOKUP(B1008,Maßnahmen[#All],5,FALSE)=0,S1008*VLOOKUP(B1008,Maßnahmen[#All],6,FALSE),MIN(VLOOKUP(B1008,Maßnahmen[#All],5,FALSE),S1008*VLOOKUP(B1008,Maßnahmen[#All],6,FALSE))),S1008),2)</f>
        <v>0</v>
      </c>
      <c r="U1008" s="137"/>
      <c r="V1008" s="104"/>
      <c r="W1008" s="139">
        <f>ROUNDDOWN(IF(B1008&lt;&gt;"",IF(VLOOKUP(B1008,Maßnahmen[#All],5,FALSE)=0,U1008*VLOOKUP(B1008,Maßnahmen[#All],6,FALSE),MIN(VLOOKUP(B1008,Maßnahmen[#All],5,FALSE),U1008*VLOOKUP(B1008,Maßnahmen[#All],6,FALSE))),U1008),2)</f>
        <v>0</v>
      </c>
      <c r="X1008" s="182"/>
      <c r="Y1008" s="175"/>
      <c r="Z1008" s="20">
        <f t="shared" si="85"/>
        <v>100</v>
      </c>
      <c r="AA1008">
        <f t="shared" si="88"/>
        <v>0</v>
      </c>
    </row>
    <row r="1009" spans="1:27" ht="21" customHeight="1" x14ac:dyDescent="0.25">
      <c r="A1009" s="101"/>
      <c r="B1009" s="102"/>
      <c r="C1009" s="147" t="str">
        <f>IF($B1009="","",VLOOKUP($B1009,Maßnahmen[],2,FALSE))</f>
        <v/>
      </c>
      <c r="D1009" s="147" t="str">
        <f>IF($B1009="","",VLOOKUP($B1009,Maßnahmen[],3,FALSE))</f>
        <v/>
      </c>
      <c r="E1009" s="147" t="str">
        <f>IF($B1009="","",VLOOKUP($B1009,Maßnahmen[],4,FALSE))</f>
        <v/>
      </c>
      <c r="F1009" s="102"/>
      <c r="G1009" s="102"/>
      <c r="H1009" s="149"/>
      <c r="I1009" s="103"/>
      <c r="J1009" s="116" t="str">
        <f t="shared" si="86"/>
        <v/>
      </c>
      <c r="K1009" s="89"/>
      <c r="L1009" s="93"/>
      <c r="M1009" s="90"/>
      <c r="N1009" s="104"/>
      <c r="O1009" s="105"/>
      <c r="P1009" s="81" t="str">
        <f t="shared" si="84"/>
        <v/>
      </c>
      <c r="Q1009" s="81" t="str">
        <f t="shared" si="87"/>
        <v/>
      </c>
      <c r="R1009" s="95"/>
      <c r="S1009" s="95"/>
      <c r="T1009" s="130">
        <f>ROUNDDOWN(IF(B1009&lt;&gt;"",IF(VLOOKUP(B1009,Maßnahmen[#All],5,FALSE)=0,S1009*VLOOKUP(B1009,Maßnahmen[#All],6,FALSE),MIN(VLOOKUP(B1009,Maßnahmen[#All],5,FALSE),S1009*VLOOKUP(B1009,Maßnahmen[#All],6,FALSE))),S1009),2)</f>
        <v>0</v>
      </c>
      <c r="U1009" s="137"/>
      <c r="V1009" s="104"/>
      <c r="W1009" s="139">
        <f>ROUNDDOWN(IF(B1009&lt;&gt;"",IF(VLOOKUP(B1009,Maßnahmen[#All],5,FALSE)=0,U1009*VLOOKUP(B1009,Maßnahmen[#All],6,FALSE),MIN(VLOOKUP(B1009,Maßnahmen[#All],5,FALSE),U1009*VLOOKUP(B1009,Maßnahmen[#All],6,FALSE))),U1009),2)</f>
        <v>0</v>
      </c>
      <c r="X1009" s="182"/>
      <c r="Y1009" s="175"/>
      <c r="Z1009" s="20">
        <f t="shared" si="85"/>
        <v>100</v>
      </c>
      <c r="AA1009">
        <f t="shared" si="88"/>
        <v>0</v>
      </c>
    </row>
    <row r="1010" spans="1:27" ht="21" customHeight="1" x14ac:dyDescent="0.25">
      <c r="A1010" s="101"/>
      <c r="B1010" s="102"/>
      <c r="C1010" s="147" t="str">
        <f>IF($B1010="","",VLOOKUP($B1010,Maßnahmen[],2,FALSE))</f>
        <v/>
      </c>
      <c r="D1010" s="147" t="str">
        <f>IF($B1010="","",VLOOKUP($B1010,Maßnahmen[],3,FALSE))</f>
        <v/>
      </c>
      <c r="E1010" s="147" t="str">
        <f>IF($B1010="","",VLOOKUP($B1010,Maßnahmen[],4,FALSE))</f>
        <v/>
      </c>
      <c r="F1010" s="102"/>
      <c r="G1010" s="102"/>
      <c r="H1010" s="149"/>
      <c r="I1010" s="103"/>
      <c r="J1010" s="116" t="str">
        <f t="shared" si="86"/>
        <v/>
      </c>
      <c r="K1010" s="89"/>
      <c r="L1010" s="93"/>
      <c r="M1010" s="90"/>
      <c r="N1010" s="104"/>
      <c r="O1010" s="105"/>
      <c r="P1010" s="81" t="str">
        <f t="shared" si="84"/>
        <v/>
      </c>
      <c r="Q1010" s="81" t="str">
        <f t="shared" si="87"/>
        <v/>
      </c>
      <c r="R1010" s="95"/>
      <c r="S1010" s="95"/>
      <c r="T1010" s="130">
        <f>ROUNDDOWN(IF(B1010&lt;&gt;"",IF(VLOOKUP(B1010,Maßnahmen[#All],5,FALSE)=0,S1010*VLOOKUP(B1010,Maßnahmen[#All],6,FALSE),MIN(VLOOKUP(B1010,Maßnahmen[#All],5,FALSE),S1010*VLOOKUP(B1010,Maßnahmen[#All],6,FALSE))),S1010),2)</f>
        <v>0</v>
      </c>
      <c r="U1010" s="137"/>
      <c r="V1010" s="104"/>
      <c r="W1010" s="139">
        <f>ROUNDDOWN(IF(B1010&lt;&gt;"",IF(VLOOKUP(B1010,Maßnahmen[#All],5,FALSE)=0,U1010*VLOOKUP(B1010,Maßnahmen[#All],6,FALSE),MIN(VLOOKUP(B1010,Maßnahmen[#All],5,FALSE),U1010*VLOOKUP(B1010,Maßnahmen[#All],6,FALSE))),U1010),2)</f>
        <v>0</v>
      </c>
      <c r="X1010" s="182"/>
      <c r="Y1010" s="175"/>
      <c r="Z1010" s="20">
        <f t="shared" si="85"/>
        <v>100</v>
      </c>
      <c r="AA1010">
        <f t="shared" si="88"/>
        <v>0</v>
      </c>
    </row>
    <row r="1011" spans="1:27" ht="21" customHeight="1" x14ac:dyDescent="0.25">
      <c r="A1011" s="101"/>
      <c r="B1011" s="102"/>
      <c r="C1011" s="147" t="str">
        <f>IF($B1011="","",VLOOKUP($B1011,Maßnahmen[],2,FALSE))</f>
        <v/>
      </c>
      <c r="D1011" s="147" t="str">
        <f>IF($B1011="","",VLOOKUP($B1011,Maßnahmen[],3,FALSE))</f>
        <v/>
      </c>
      <c r="E1011" s="147" t="str">
        <f>IF($B1011="","",VLOOKUP($B1011,Maßnahmen[],4,FALSE))</f>
        <v/>
      </c>
      <c r="F1011" s="102"/>
      <c r="G1011" s="102"/>
      <c r="H1011" s="149"/>
      <c r="I1011" s="103"/>
      <c r="J1011" s="116" t="str">
        <f t="shared" si="86"/>
        <v/>
      </c>
      <c r="K1011" s="89"/>
      <c r="L1011" s="93"/>
      <c r="M1011" s="90"/>
      <c r="N1011" s="104"/>
      <c r="O1011" s="105"/>
      <c r="P1011" s="81" t="str">
        <f t="shared" si="84"/>
        <v/>
      </c>
      <c r="Q1011" s="81" t="str">
        <f t="shared" si="87"/>
        <v/>
      </c>
      <c r="R1011" s="95"/>
      <c r="S1011" s="95"/>
      <c r="T1011" s="130">
        <f>ROUNDDOWN(IF(B1011&lt;&gt;"",IF(VLOOKUP(B1011,Maßnahmen[#All],5,FALSE)=0,S1011*VLOOKUP(B1011,Maßnahmen[#All],6,FALSE),MIN(VLOOKUP(B1011,Maßnahmen[#All],5,FALSE),S1011*VLOOKUP(B1011,Maßnahmen[#All],6,FALSE))),S1011),2)</f>
        <v>0</v>
      </c>
      <c r="U1011" s="137"/>
      <c r="V1011" s="104"/>
      <c r="W1011" s="139">
        <f>ROUNDDOWN(IF(B1011&lt;&gt;"",IF(VLOOKUP(B1011,Maßnahmen[#All],5,FALSE)=0,U1011*VLOOKUP(B1011,Maßnahmen[#All],6,FALSE),MIN(VLOOKUP(B1011,Maßnahmen[#All],5,FALSE),U1011*VLOOKUP(B1011,Maßnahmen[#All],6,FALSE))),U1011),2)</f>
        <v>0</v>
      </c>
      <c r="X1011" s="182"/>
      <c r="Y1011" s="175"/>
      <c r="Z1011" s="20">
        <f t="shared" si="85"/>
        <v>100</v>
      </c>
      <c r="AA1011">
        <f t="shared" si="88"/>
        <v>0</v>
      </c>
    </row>
    <row r="1012" spans="1:27" ht="21" customHeight="1" x14ac:dyDescent="0.25">
      <c r="A1012" s="101"/>
      <c r="B1012" s="102"/>
      <c r="C1012" s="147" t="str">
        <f>IF($B1012="","",VLOOKUP($B1012,Maßnahmen[],2,FALSE))</f>
        <v/>
      </c>
      <c r="D1012" s="147" t="str">
        <f>IF($B1012="","",VLOOKUP($B1012,Maßnahmen[],3,FALSE))</f>
        <v/>
      </c>
      <c r="E1012" s="147" t="str">
        <f>IF($B1012="","",VLOOKUP($B1012,Maßnahmen[],4,FALSE))</f>
        <v/>
      </c>
      <c r="F1012" s="102"/>
      <c r="G1012" s="102"/>
      <c r="H1012" s="149"/>
      <c r="I1012" s="103"/>
      <c r="J1012" s="116" t="str">
        <f t="shared" si="86"/>
        <v/>
      </c>
      <c r="K1012" s="89"/>
      <c r="L1012" s="93"/>
      <c r="M1012" s="90"/>
      <c r="N1012" s="104"/>
      <c r="O1012" s="105"/>
      <c r="P1012" s="81" t="str">
        <f t="shared" si="84"/>
        <v/>
      </c>
      <c r="Q1012" s="81" t="str">
        <f t="shared" si="87"/>
        <v/>
      </c>
      <c r="R1012" s="95"/>
      <c r="S1012" s="95"/>
      <c r="T1012" s="130">
        <f>ROUNDDOWN(IF(B1012&lt;&gt;"",IF(VLOOKUP(B1012,Maßnahmen[#All],5,FALSE)=0,S1012*VLOOKUP(B1012,Maßnahmen[#All],6,FALSE),MIN(VLOOKUP(B1012,Maßnahmen[#All],5,FALSE),S1012*VLOOKUP(B1012,Maßnahmen[#All],6,FALSE))),S1012),2)</f>
        <v>0</v>
      </c>
      <c r="U1012" s="137"/>
      <c r="V1012" s="104"/>
      <c r="W1012" s="139">
        <f>ROUNDDOWN(IF(B1012&lt;&gt;"",IF(VLOOKUP(B1012,Maßnahmen[#All],5,FALSE)=0,U1012*VLOOKUP(B1012,Maßnahmen[#All],6,FALSE),MIN(VLOOKUP(B1012,Maßnahmen[#All],5,FALSE),U1012*VLOOKUP(B1012,Maßnahmen[#All],6,FALSE))),U1012),2)</f>
        <v>0</v>
      </c>
      <c r="X1012" s="182"/>
      <c r="Y1012" s="175"/>
      <c r="Z1012" s="20">
        <f t="shared" si="85"/>
        <v>100</v>
      </c>
      <c r="AA1012">
        <f t="shared" si="88"/>
        <v>0</v>
      </c>
    </row>
    <row r="1013" spans="1:27" ht="21" customHeight="1" x14ac:dyDescent="0.25">
      <c r="A1013" s="101"/>
      <c r="B1013" s="102"/>
      <c r="C1013" s="147" t="str">
        <f>IF($B1013="","",VLOOKUP($B1013,Maßnahmen[],2,FALSE))</f>
        <v/>
      </c>
      <c r="D1013" s="147" t="str">
        <f>IF($B1013="","",VLOOKUP($B1013,Maßnahmen[],3,FALSE))</f>
        <v/>
      </c>
      <c r="E1013" s="147" t="str">
        <f>IF($B1013="","",VLOOKUP($B1013,Maßnahmen[],4,FALSE))</f>
        <v/>
      </c>
      <c r="F1013" s="102"/>
      <c r="G1013" s="102"/>
      <c r="H1013" s="149"/>
      <c r="I1013" s="103"/>
      <c r="J1013" s="116" t="str">
        <f t="shared" si="86"/>
        <v/>
      </c>
      <c r="K1013" s="89"/>
      <c r="L1013" s="93"/>
      <c r="M1013" s="90"/>
      <c r="N1013" s="104"/>
      <c r="O1013" s="105"/>
      <c r="P1013" s="81" t="str">
        <f t="shared" si="84"/>
        <v/>
      </c>
      <c r="Q1013" s="81" t="str">
        <f t="shared" si="87"/>
        <v/>
      </c>
      <c r="R1013" s="95"/>
      <c r="S1013" s="95"/>
      <c r="T1013" s="130">
        <f>ROUNDDOWN(IF(B1013&lt;&gt;"",IF(VLOOKUP(B1013,Maßnahmen[#All],5,FALSE)=0,S1013*VLOOKUP(B1013,Maßnahmen[#All],6,FALSE),MIN(VLOOKUP(B1013,Maßnahmen[#All],5,FALSE),S1013*VLOOKUP(B1013,Maßnahmen[#All],6,FALSE))),S1013),2)</f>
        <v>0</v>
      </c>
      <c r="U1013" s="137"/>
      <c r="V1013" s="104"/>
      <c r="W1013" s="139">
        <f>ROUNDDOWN(IF(B1013&lt;&gt;"",IF(VLOOKUP(B1013,Maßnahmen[#All],5,FALSE)=0,U1013*VLOOKUP(B1013,Maßnahmen[#All],6,FALSE),MIN(VLOOKUP(B1013,Maßnahmen[#All],5,FALSE),U1013*VLOOKUP(B1013,Maßnahmen[#All],6,FALSE))),U1013),2)</f>
        <v>0</v>
      </c>
      <c r="X1013" s="182"/>
      <c r="Y1013" s="175"/>
      <c r="Z1013" s="20">
        <f t="shared" si="85"/>
        <v>100</v>
      </c>
      <c r="AA1013">
        <f t="shared" si="88"/>
        <v>0</v>
      </c>
    </row>
    <row r="1014" spans="1:27" ht="21" customHeight="1" x14ac:dyDescent="0.25">
      <c r="A1014" s="101"/>
      <c r="B1014" s="102"/>
      <c r="C1014" s="147" t="str">
        <f>IF($B1014="","",VLOOKUP($B1014,Maßnahmen[],2,FALSE))</f>
        <v/>
      </c>
      <c r="D1014" s="147" t="str">
        <f>IF($B1014="","",VLOOKUP($B1014,Maßnahmen[],3,FALSE))</f>
        <v/>
      </c>
      <c r="E1014" s="147" t="str">
        <f>IF($B1014="","",VLOOKUP($B1014,Maßnahmen[],4,FALSE))</f>
        <v/>
      </c>
      <c r="F1014" s="102"/>
      <c r="G1014" s="102"/>
      <c r="H1014" s="149"/>
      <c r="I1014" s="103"/>
      <c r="J1014" s="116" t="str">
        <f t="shared" si="86"/>
        <v/>
      </c>
      <c r="K1014" s="89"/>
      <c r="L1014" s="93"/>
      <c r="M1014" s="90"/>
      <c r="N1014" s="104"/>
      <c r="O1014" s="105"/>
      <c r="P1014" s="81" t="str">
        <f t="shared" si="84"/>
        <v/>
      </c>
      <c r="Q1014" s="81" t="str">
        <f t="shared" si="87"/>
        <v/>
      </c>
      <c r="R1014" s="95"/>
      <c r="S1014" s="95"/>
      <c r="T1014" s="130">
        <f>ROUNDDOWN(IF(B1014&lt;&gt;"",IF(VLOOKUP(B1014,Maßnahmen[#All],5,FALSE)=0,S1014*VLOOKUP(B1014,Maßnahmen[#All],6,FALSE),MIN(VLOOKUP(B1014,Maßnahmen[#All],5,FALSE),S1014*VLOOKUP(B1014,Maßnahmen[#All],6,FALSE))),S1014),2)</f>
        <v>0</v>
      </c>
      <c r="U1014" s="137"/>
      <c r="V1014" s="104"/>
      <c r="W1014" s="139">
        <f>ROUNDDOWN(IF(B1014&lt;&gt;"",IF(VLOOKUP(B1014,Maßnahmen[#All],5,FALSE)=0,U1014*VLOOKUP(B1014,Maßnahmen[#All],6,FALSE),MIN(VLOOKUP(B1014,Maßnahmen[#All],5,FALSE),U1014*VLOOKUP(B1014,Maßnahmen[#All],6,FALSE))),U1014),2)</f>
        <v>0</v>
      </c>
      <c r="X1014" s="182"/>
      <c r="Y1014" s="175"/>
      <c r="Z1014" s="20">
        <f t="shared" si="85"/>
        <v>100</v>
      </c>
      <c r="AA1014">
        <f t="shared" si="88"/>
        <v>0</v>
      </c>
    </row>
    <row r="1015" spans="1:27" ht="21" customHeight="1" x14ac:dyDescent="0.25">
      <c r="A1015" s="101"/>
      <c r="B1015" s="102"/>
      <c r="C1015" s="147" t="str">
        <f>IF($B1015="","",VLOOKUP($B1015,Maßnahmen[],2,FALSE))</f>
        <v/>
      </c>
      <c r="D1015" s="147" t="str">
        <f>IF($B1015="","",VLOOKUP($B1015,Maßnahmen[],3,FALSE))</f>
        <v/>
      </c>
      <c r="E1015" s="147" t="str">
        <f>IF($B1015="","",VLOOKUP($B1015,Maßnahmen[],4,FALSE))</f>
        <v/>
      </c>
      <c r="F1015" s="102"/>
      <c r="G1015" s="102"/>
      <c r="H1015" s="149"/>
      <c r="I1015" s="103"/>
      <c r="J1015" s="116" t="str">
        <f t="shared" si="86"/>
        <v/>
      </c>
      <c r="K1015" s="89"/>
      <c r="L1015" s="93"/>
      <c r="M1015" s="90"/>
      <c r="N1015" s="104"/>
      <c r="O1015" s="105"/>
      <c r="P1015" s="81" t="str">
        <f t="shared" si="84"/>
        <v/>
      </c>
      <c r="Q1015" s="81" t="str">
        <f t="shared" si="87"/>
        <v/>
      </c>
      <c r="R1015" s="95"/>
      <c r="S1015" s="95"/>
      <c r="T1015" s="130">
        <f>ROUNDDOWN(IF(B1015&lt;&gt;"",IF(VLOOKUP(B1015,Maßnahmen[#All],5,FALSE)=0,S1015*VLOOKUP(B1015,Maßnahmen[#All],6,FALSE),MIN(VLOOKUP(B1015,Maßnahmen[#All],5,FALSE),S1015*VLOOKUP(B1015,Maßnahmen[#All],6,FALSE))),S1015),2)</f>
        <v>0</v>
      </c>
      <c r="U1015" s="137"/>
      <c r="V1015" s="104"/>
      <c r="W1015" s="139">
        <f>ROUNDDOWN(IF(B1015&lt;&gt;"",IF(VLOOKUP(B1015,Maßnahmen[#All],5,FALSE)=0,U1015*VLOOKUP(B1015,Maßnahmen[#All],6,FALSE),MIN(VLOOKUP(B1015,Maßnahmen[#All],5,FALSE),U1015*VLOOKUP(B1015,Maßnahmen[#All],6,FALSE))),U1015),2)</f>
        <v>0</v>
      </c>
      <c r="X1015" s="182"/>
      <c r="Y1015" s="175"/>
      <c r="Z1015" s="20">
        <f t="shared" si="85"/>
        <v>100</v>
      </c>
      <c r="AA1015">
        <f t="shared" si="88"/>
        <v>0</v>
      </c>
    </row>
    <row r="1016" spans="1:27" ht="21" customHeight="1" x14ac:dyDescent="0.25">
      <c r="A1016" s="101"/>
      <c r="B1016" s="102"/>
      <c r="C1016" s="147" t="str">
        <f>IF($B1016="","",VLOOKUP($B1016,Maßnahmen[],2,FALSE))</f>
        <v/>
      </c>
      <c r="D1016" s="147" t="str">
        <f>IF($B1016="","",VLOOKUP($B1016,Maßnahmen[],3,FALSE))</f>
        <v/>
      </c>
      <c r="E1016" s="147" t="str">
        <f>IF($B1016="","",VLOOKUP($B1016,Maßnahmen[],4,FALSE))</f>
        <v/>
      </c>
      <c r="F1016" s="102"/>
      <c r="G1016" s="102"/>
      <c r="H1016" s="149"/>
      <c r="I1016" s="103"/>
      <c r="J1016" s="116" t="str">
        <f t="shared" si="86"/>
        <v/>
      </c>
      <c r="K1016" s="89"/>
      <c r="L1016" s="93"/>
      <c r="M1016" s="90"/>
      <c r="N1016" s="104"/>
      <c r="O1016" s="105"/>
      <c r="P1016" s="81" t="str">
        <f t="shared" si="84"/>
        <v/>
      </c>
      <c r="Q1016" s="81" t="str">
        <f t="shared" si="87"/>
        <v/>
      </c>
      <c r="R1016" s="95"/>
      <c r="S1016" s="95"/>
      <c r="T1016" s="130">
        <f>ROUNDDOWN(IF(B1016&lt;&gt;"",IF(VLOOKUP(B1016,Maßnahmen[#All],5,FALSE)=0,S1016*VLOOKUP(B1016,Maßnahmen[#All],6,FALSE),MIN(VLOOKUP(B1016,Maßnahmen[#All],5,FALSE),S1016*VLOOKUP(B1016,Maßnahmen[#All],6,FALSE))),S1016),2)</f>
        <v>0</v>
      </c>
      <c r="U1016" s="137"/>
      <c r="V1016" s="104"/>
      <c r="W1016" s="139">
        <f>ROUNDDOWN(IF(B1016&lt;&gt;"",IF(VLOOKUP(B1016,Maßnahmen[#All],5,FALSE)=0,U1016*VLOOKUP(B1016,Maßnahmen[#All],6,FALSE),MIN(VLOOKUP(B1016,Maßnahmen[#All],5,FALSE),U1016*VLOOKUP(B1016,Maßnahmen[#All],6,FALSE))),U1016),2)</f>
        <v>0</v>
      </c>
      <c r="X1016" s="182"/>
      <c r="Y1016" s="175"/>
      <c r="Z1016" s="20">
        <f t="shared" si="85"/>
        <v>100</v>
      </c>
      <c r="AA1016">
        <f t="shared" si="88"/>
        <v>0</v>
      </c>
    </row>
    <row r="1017" spans="1:27" ht="21" customHeight="1" x14ac:dyDescent="0.25">
      <c r="A1017" s="101"/>
      <c r="B1017" s="102"/>
      <c r="C1017" s="147" t="str">
        <f>IF($B1017="","",VLOOKUP($B1017,Maßnahmen[],2,FALSE))</f>
        <v/>
      </c>
      <c r="D1017" s="147" t="str">
        <f>IF($B1017="","",VLOOKUP($B1017,Maßnahmen[],3,FALSE))</f>
        <v/>
      </c>
      <c r="E1017" s="147" t="str">
        <f>IF($B1017="","",VLOOKUP($B1017,Maßnahmen[],4,FALSE))</f>
        <v/>
      </c>
      <c r="F1017" s="102"/>
      <c r="G1017" s="102"/>
      <c r="H1017" s="149"/>
      <c r="I1017" s="103"/>
      <c r="J1017" s="116" t="str">
        <f t="shared" si="86"/>
        <v/>
      </c>
      <c r="K1017" s="89"/>
      <c r="L1017" s="93"/>
      <c r="M1017" s="90"/>
      <c r="N1017" s="104"/>
      <c r="O1017" s="105"/>
      <c r="P1017" s="81" t="str">
        <f t="shared" si="84"/>
        <v/>
      </c>
      <c r="Q1017" s="81" t="str">
        <f t="shared" si="87"/>
        <v/>
      </c>
      <c r="R1017" s="95"/>
      <c r="S1017" s="95"/>
      <c r="T1017" s="130">
        <f>ROUNDDOWN(IF(B1017&lt;&gt;"",IF(VLOOKUP(B1017,Maßnahmen[#All],5,FALSE)=0,S1017*VLOOKUP(B1017,Maßnahmen[#All],6,FALSE),MIN(VLOOKUP(B1017,Maßnahmen[#All],5,FALSE),S1017*VLOOKUP(B1017,Maßnahmen[#All],6,FALSE))),S1017),2)</f>
        <v>0</v>
      </c>
      <c r="U1017" s="137"/>
      <c r="V1017" s="104"/>
      <c r="W1017" s="139">
        <f>ROUNDDOWN(IF(B1017&lt;&gt;"",IF(VLOOKUP(B1017,Maßnahmen[#All],5,FALSE)=0,U1017*VLOOKUP(B1017,Maßnahmen[#All],6,FALSE),MIN(VLOOKUP(B1017,Maßnahmen[#All],5,FALSE),U1017*VLOOKUP(B1017,Maßnahmen[#All],6,FALSE))),U1017),2)</f>
        <v>0</v>
      </c>
      <c r="X1017" s="182"/>
      <c r="Y1017" s="175"/>
      <c r="Z1017" s="20">
        <f t="shared" si="85"/>
        <v>100</v>
      </c>
      <c r="AA1017">
        <f t="shared" si="88"/>
        <v>0</v>
      </c>
    </row>
    <row r="1018" spans="1:27" ht="21" customHeight="1" x14ac:dyDescent="0.25">
      <c r="A1018" s="101"/>
      <c r="B1018" s="102"/>
      <c r="C1018" s="147" t="str">
        <f>IF($B1018="","",VLOOKUP($B1018,Maßnahmen[],2,FALSE))</f>
        <v/>
      </c>
      <c r="D1018" s="147" t="str">
        <f>IF($B1018="","",VLOOKUP($B1018,Maßnahmen[],3,FALSE))</f>
        <v/>
      </c>
      <c r="E1018" s="147" t="str">
        <f>IF($B1018="","",VLOOKUP($B1018,Maßnahmen[],4,FALSE))</f>
        <v/>
      </c>
      <c r="F1018" s="102"/>
      <c r="G1018" s="102"/>
      <c r="H1018" s="149"/>
      <c r="I1018" s="103"/>
      <c r="J1018" s="116" t="str">
        <f t="shared" si="86"/>
        <v/>
      </c>
      <c r="K1018" s="89"/>
      <c r="L1018" s="93"/>
      <c r="M1018" s="90"/>
      <c r="N1018" s="104"/>
      <c r="O1018" s="105"/>
      <c r="P1018" s="81" t="str">
        <f t="shared" si="84"/>
        <v/>
      </c>
      <c r="Q1018" s="81" t="str">
        <f t="shared" si="87"/>
        <v/>
      </c>
      <c r="R1018" s="95"/>
      <c r="S1018" s="95"/>
      <c r="T1018" s="130">
        <f>ROUNDDOWN(IF(B1018&lt;&gt;"",IF(VLOOKUP(B1018,Maßnahmen[#All],5,FALSE)=0,S1018*VLOOKUP(B1018,Maßnahmen[#All],6,FALSE),MIN(VLOOKUP(B1018,Maßnahmen[#All],5,FALSE),S1018*VLOOKUP(B1018,Maßnahmen[#All],6,FALSE))),S1018),2)</f>
        <v>0</v>
      </c>
      <c r="U1018" s="137"/>
      <c r="V1018" s="104"/>
      <c r="W1018" s="139">
        <f>ROUNDDOWN(IF(B1018&lt;&gt;"",IF(VLOOKUP(B1018,Maßnahmen[#All],5,FALSE)=0,U1018*VLOOKUP(B1018,Maßnahmen[#All],6,FALSE),MIN(VLOOKUP(B1018,Maßnahmen[#All],5,FALSE),U1018*VLOOKUP(B1018,Maßnahmen[#All],6,FALSE))),U1018),2)</f>
        <v>0</v>
      </c>
      <c r="X1018" s="182"/>
      <c r="Y1018" s="175"/>
      <c r="Z1018" s="20">
        <f t="shared" si="85"/>
        <v>100</v>
      </c>
      <c r="AA1018">
        <f t="shared" si="88"/>
        <v>0</v>
      </c>
    </row>
    <row r="1019" spans="1:27" ht="21" customHeight="1" x14ac:dyDescent="0.25">
      <c r="A1019" s="101"/>
      <c r="B1019" s="102"/>
      <c r="C1019" s="147" t="str">
        <f>IF($B1019="","",VLOOKUP($B1019,Maßnahmen[],2,FALSE))</f>
        <v/>
      </c>
      <c r="D1019" s="147" t="str">
        <f>IF($B1019="","",VLOOKUP($B1019,Maßnahmen[],3,FALSE))</f>
        <v/>
      </c>
      <c r="E1019" s="147" t="str">
        <f>IF($B1019="","",VLOOKUP($B1019,Maßnahmen[],4,FALSE))</f>
        <v/>
      </c>
      <c r="F1019" s="102"/>
      <c r="G1019" s="102"/>
      <c r="H1019" s="149"/>
      <c r="I1019" s="103"/>
      <c r="J1019" s="116" t="str">
        <f t="shared" si="86"/>
        <v/>
      </c>
      <c r="K1019" s="89"/>
      <c r="L1019" s="93"/>
      <c r="M1019" s="90"/>
      <c r="N1019" s="104"/>
      <c r="O1019" s="105"/>
      <c r="P1019" s="81" t="str">
        <f t="shared" si="84"/>
        <v/>
      </c>
      <c r="Q1019" s="81" t="str">
        <f t="shared" si="87"/>
        <v/>
      </c>
      <c r="R1019" s="95"/>
      <c r="S1019" s="95"/>
      <c r="T1019" s="130">
        <f>ROUNDDOWN(IF(B1019&lt;&gt;"",IF(VLOOKUP(B1019,Maßnahmen[#All],5,FALSE)=0,S1019*VLOOKUP(B1019,Maßnahmen[#All],6,FALSE),MIN(VLOOKUP(B1019,Maßnahmen[#All],5,FALSE),S1019*VLOOKUP(B1019,Maßnahmen[#All],6,FALSE))),S1019),2)</f>
        <v>0</v>
      </c>
      <c r="U1019" s="137"/>
      <c r="V1019" s="104"/>
      <c r="W1019" s="139">
        <f>ROUNDDOWN(IF(B1019&lt;&gt;"",IF(VLOOKUP(B1019,Maßnahmen[#All],5,FALSE)=0,U1019*VLOOKUP(B1019,Maßnahmen[#All],6,FALSE),MIN(VLOOKUP(B1019,Maßnahmen[#All],5,FALSE),U1019*VLOOKUP(B1019,Maßnahmen[#All],6,FALSE))),U1019),2)</f>
        <v>0</v>
      </c>
      <c r="X1019" s="182"/>
      <c r="Y1019" s="175"/>
      <c r="Z1019" s="20">
        <f t="shared" si="85"/>
        <v>100</v>
      </c>
      <c r="AA1019">
        <f t="shared" si="88"/>
        <v>0</v>
      </c>
    </row>
    <row r="1020" spans="1:27" ht="21" customHeight="1" x14ac:dyDescent="0.25">
      <c r="A1020" s="101"/>
      <c r="B1020" s="102"/>
      <c r="C1020" s="147" t="str">
        <f>IF($B1020="","",VLOOKUP($B1020,Maßnahmen[],2,FALSE))</f>
        <v/>
      </c>
      <c r="D1020" s="147" t="str">
        <f>IF($B1020="","",VLOOKUP($B1020,Maßnahmen[],3,FALSE))</f>
        <v/>
      </c>
      <c r="E1020" s="147" t="str">
        <f>IF($B1020="","",VLOOKUP($B1020,Maßnahmen[],4,FALSE))</f>
        <v/>
      </c>
      <c r="F1020" s="102"/>
      <c r="G1020" s="102"/>
      <c r="H1020" s="149"/>
      <c r="I1020" s="103"/>
      <c r="J1020" s="116" t="str">
        <f t="shared" si="86"/>
        <v/>
      </c>
      <c r="K1020" s="89"/>
      <c r="L1020" s="93"/>
      <c r="M1020" s="90"/>
      <c r="N1020" s="104"/>
      <c r="O1020" s="105"/>
      <c r="P1020" s="81" t="str">
        <f t="shared" si="84"/>
        <v/>
      </c>
      <c r="Q1020" s="81" t="str">
        <f t="shared" si="87"/>
        <v/>
      </c>
      <c r="R1020" s="95"/>
      <c r="S1020" s="95"/>
      <c r="T1020" s="130">
        <f>ROUNDDOWN(IF(B1020&lt;&gt;"",IF(VLOOKUP(B1020,Maßnahmen[#All],5,FALSE)=0,S1020*VLOOKUP(B1020,Maßnahmen[#All],6,FALSE),MIN(VLOOKUP(B1020,Maßnahmen[#All],5,FALSE),S1020*VLOOKUP(B1020,Maßnahmen[#All],6,FALSE))),S1020),2)</f>
        <v>0</v>
      </c>
      <c r="U1020" s="137"/>
      <c r="V1020" s="104"/>
      <c r="W1020" s="139">
        <f>ROUNDDOWN(IF(B1020&lt;&gt;"",IF(VLOOKUP(B1020,Maßnahmen[#All],5,FALSE)=0,U1020*VLOOKUP(B1020,Maßnahmen[#All],6,FALSE),MIN(VLOOKUP(B1020,Maßnahmen[#All],5,FALSE),U1020*VLOOKUP(B1020,Maßnahmen[#All],6,FALSE))),U1020),2)</f>
        <v>0</v>
      </c>
      <c r="X1020" s="182"/>
      <c r="Y1020" s="175"/>
      <c r="Z1020" s="20">
        <f t="shared" si="85"/>
        <v>100</v>
      </c>
      <c r="AA1020">
        <f t="shared" si="88"/>
        <v>0</v>
      </c>
    </row>
    <row r="1021" spans="1:27" ht="21" customHeight="1" x14ac:dyDescent="0.25">
      <c r="A1021" s="101"/>
      <c r="B1021" s="102"/>
      <c r="C1021" s="147" t="str">
        <f>IF($B1021="","",VLOOKUP($B1021,Maßnahmen[],2,FALSE))</f>
        <v/>
      </c>
      <c r="D1021" s="147" t="str">
        <f>IF($B1021="","",VLOOKUP($B1021,Maßnahmen[],3,FALSE))</f>
        <v/>
      </c>
      <c r="E1021" s="147" t="str">
        <f>IF($B1021="","",VLOOKUP($B1021,Maßnahmen[],4,FALSE))</f>
        <v/>
      </c>
      <c r="F1021" s="102"/>
      <c r="G1021" s="102"/>
      <c r="H1021" s="149"/>
      <c r="I1021" s="103"/>
      <c r="J1021" s="116" t="str">
        <f t="shared" si="86"/>
        <v/>
      </c>
      <c r="K1021" s="89"/>
      <c r="L1021" s="93"/>
      <c r="M1021" s="90"/>
      <c r="N1021" s="104"/>
      <c r="O1021" s="105"/>
      <c r="P1021" s="81" t="str">
        <f t="shared" si="84"/>
        <v/>
      </c>
      <c r="Q1021" s="81" t="str">
        <f t="shared" si="87"/>
        <v/>
      </c>
      <c r="R1021" s="95"/>
      <c r="S1021" s="95"/>
      <c r="T1021" s="130">
        <f>ROUNDDOWN(IF(B1021&lt;&gt;"",IF(VLOOKUP(B1021,Maßnahmen[#All],5,FALSE)=0,S1021*VLOOKUP(B1021,Maßnahmen[#All],6,FALSE),MIN(VLOOKUP(B1021,Maßnahmen[#All],5,FALSE),S1021*VLOOKUP(B1021,Maßnahmen[#All],6,FALSE))),S1021),2)</f>
        <v>0</v>
      </c>
      <c r="U1021" s="137"/>
      <c r="V1021" s="104"/>
      <c r="W1021" s="139">
        <f>ROUNDDOWN(IF(B1021&lt;&gt;"",IF(VLOOKUP(B1021,Maßnahmen[#All],5,FALSE)=0,U1021*VLOOKUP(B1021,Maßnahmen[#All],6,FALSE),MIN(VLOOKUP(B1021,Maßnahmen[#All],5,FALSE),U1021*VLOOKUP(B1021,Maßnahmen[#All],6,FALSE))),U1021),2)</f>
        <v>0</v>
      </c>
      <c r="X1021" s="182"/>
      <c r="Y1021" s="175"/>
      <c r="Z1021" s="20">
        <f t="shared" si="85"/>
        <v>100</v>
      </c>
      <c r="AA1021">
        <f t="shared" si="88"/>
        <v>0</v>
      </c>
    </row>
    <row r="1022" spans="1:27" ht="21" customHeight="1" x14ac:dyDescent="0.25">
      <c r="A1022" s="101"/>
      <c r="B1022" s="102"/>
      <c r="C1022" s="147" t="str">
        <f>IF($B1022="","",VLOOKUP($B1022,Maßnahmen[],2,FALSE))</f>
        <v/>
      </c>
      <c r="D1022" s="147" t="str">
        <f>IF($B1022="","",VLOOKUP($B1022,Maßnahmen[],3,FALSE))</f>
        <v/>
      </c>
      <c r="E1022" s="147" t="str">
        <f>IF($B1022="","",VLOOKUP($B1022,Maßnahmen[],4,FALSE))</f>
        <v/>
      </c>
      <c r="F1022" s="102"/>
      <c r="G1022" s="102"/>
      <c r="H1022" s="149"/>
      <c r="I1022" s="103"/>
      <c r="J1022" s="116" t="str">
        <f t="shared" si="86"/>
        <v/>
      </c>
      <c r="K1022" s="89"/>
      <c r="L1022" s="93"/>
      <c r="M1022" s="90"/>
      <c r="N1022" s="104"/>
      <c r="O1022" s="105"/>
      <c r="P1022" s="81" t="str">
        <f t="shared" si="84"/>
        <v/>
      </c>
      <c r="Q1022" s="81" t="str">
        <f t="shared" si="87"/>
        <v/>
      </c>
      <c r="R1022" s="95"/>
      <c r="S1022" s="95"/>
      <c r="T1022" s="130">
        <f>ROUNDDOWN(IF(B1022&lt;&gt;"",IF(VLOOKUP(B1022,Maßnahmen[#All],5,FALSE)=0,S1022*VLOOKUP(B1022,Maßnahmen[#All],6,FALSE),MIN(VLOOKUP(B1022,Maßnahmen[#All],5,FALSE),S1022*VLOOKUP(B1022,Maßnahmen[#All],6,FALSE))),S1022),2)</f>
        <v>0</v>
      </c>
      <c r="U1022" s="137"/>
      <c r="V1022" s="104"/>
      <c r="W1022" s="139">
        <f>ROUNDDOWN(IF(B1022&lt;&gt;"",IF(VLOOKUP(B1022,Maßnahmen[#All],5,FALSE)=0,U1022*VLOOKUP(B1022,Maßnahmen[#All],6,FALSE),MIN(VLOOKUP(B1022,Maßnahmen[#All],5,FALSE),U1022*VLOOKUP(B1022,Maßnahmen[#All],6,FALSE))),U1022),2)</f>
        <v>0</v>
      </c>
      <c r="X1022" s="182"/>
      <c r="Y1022" s="175"/>
      <c r="Z1022" s="20">
        <f t="shared" si="85"/>
        <v>100</v>
      </c>
      <c r="AA1022">
        <f t="shared" si="88"/>
        <v>0</v>
      </c>
    </row>
    <row r="1023" spans="1:27" ht="21" customHeight="1" x14ac:dyDescent="0.25">
      <c r="A1023" s="101"/>
      <c r="B1023" s="102"/>
      <c r="C1023" s="147" t="str">
        <f>IF($B1023="","",VLOOKUP($B1023,Maßnahmen[],2,FALSE))</f>
        <v/>
      </c>
      <c r="D1023" s="147" t="str">
        <f>IF($B1023="","",VLOOKUP($B1023,Maßnahmen[],3,FALSE))</f>
        <v/>
      </c>
      <c r="E1023" s="147" t="str">
        <f>IF($B1023="","",VLOOKUP($B1023,Maßnahmen[],4,FALSE))</f>
        <v/>
      </c>
      <c r="F1023" s="102"/>
      <c r="G1023" s="102"/>
      <c r="H1023" s="149"/>
      <c r="I1023" s="103"/>
      <c r="J1023" s="116" t="str">
        <f t="shared" si="86"/>
        <v/>
      </c>
      <c r="K1023" s="89"/>
      <c r="L1023" s="93"/>
      <c r="M1023" s="90"/>
      <c r="N1023" s="104"/>
      <c r="O1023" s="105"/>
      <c r="P1023" s="81" t="str">
        <f t="shared" si="84"/>
        <v/>
      </c>
      <c r="Q1023" s="81" t="str">
        <f t="shared" si="87"/>
        <v/>
      </c>
      <c r="R1023" s="95"/>
      <c r="S1023" s="95"/>
      <c r="T1023" s="130">
        <f>ROUNDDOWN(IF(B1023&lt;&gt;"",IF(VLOOKUP(B1023,Maßnahmen[#All],5,FALSE)=0,S1023*VLOOKUP(B1023,Maßnahmen[#All],6,FALSE),MIN(VLOOKUP(B1023,Maßnahmen[#All],5,FALSE),S1023*VLOOKUP(B1023,Maßnahmen[#All],6,FALSE))),S1023),2)</f>
        <v>0</v>
      </c>
      <c r="U1023" s="137"/>
      <c r="V1023" s="104"/>
      <c r="W1023" s="139">
        <f>ROUNDDOWN(IF(B1023&lt;&gt;"",IF(VLOOKUP(B1023,Maßnahmen[#All],5,FALSE)=0,U1023*VLOOKUP(B1023,Maßnahmen[#All],6,FALSE),MIN(VLOOKUP(B1023,Maßnahmen[#All],5,FALSE),U1023*VLOOKUP(B1023,Maßnahmen[#All],6,FALSE))),U1023),2)</f>
        <v>0</v>
      </c>
      <c r="X1023" s="182"/>
      <c r="Y1023" s="175"/>
      <c r="Z1023" s="20">
        <f t="shared" si="85"/>
        <v>100</v>
      </c>
      <c r="AA1023">
        <f t="shared" si="88"/>
        <v>0</v>
      </c>
    </row>
    <row r="1024" spans="1:27" ht="21" customHeight="1" x14ac:dyDescent="0.25">
      <c r="A1024" s="101"/>
      <c r="B1024" s="102"/>
      <c r="C1024" s="147" t="str">
        <f>IF($B1024="","",VLOOKUP($B1024,Maßnahmen[],2,FALSE))</f>
        <v/>
      </c>
      <c r="D1024" s="147" t="str">
        <f>IF($B1024="","",VLOOKUP($B1024,Maßnahmen[],3,FALSE))</f>
        <v/>
      </c>
      <c r="E1024" s="147" t="str">
        <f>IF($B1024="","",VLOOKUP($B1024,Maßnahmen[],4,FALSE))</f>
        <v/>
      </c>
      <c r="F1024" s="102"/>
      <c r="G1024" s="102"/>
      <c r="H1024" s="149"/>
      <c r="I1024" s="103"/>
      <c r="J1024" s="116" t="str">
        <f t="shared" si="86"/>
        <v/>
      </c>
      <c r="K1024" s="89"/>
      <c r="L1024" s="93"/>
      <c r="M1024" s="90"/>
      <c r="N1024" s="104"/>
      <c r="O1024" s="105"/>
      <c r="P1024" s="81" t="str">
        <f t="shared" si="84"/>
        <v/>
      </c>
      <c r="Q1024" s="81" t="str">
        <f t="shared" si="87"/>
        <v/>
      </c>
      <c r="R1024" s="95"/>
      <c r="S1024" s="95"/>
      <c r="T1024" s="130">
        <f>ROUNDDOWN(IF(B1024&lt;&gt;"",IF(VLOOKUP(B1024,Maßnahmen[#All],5,FALSE)=0,S1024*VLOOKUP(B1024,Maßnahmen[#All],6,FALSE),MIN(VLOOKUP(B1024,Maßnahmen[#All],5,FALSE),S1024*VLOOKUP(B1024,Maßnahmen[#All],6,FALSE))),S1024),2)</f>
        <v>0</v>
      </c>
      <c r="U1024" s="137"/>
      <c r="V1024" s="104"/>
      <c r="W1024" s="139">
        <f>ROUNDDOWN(IF(B1024&lt;&gt;"",IF(VLOOKUP(B1024,Maßnahmen[#All],5,FALSE)=0,U1024*VLOOKUP(B1024,Maßnahmen[#All],6,FALSE),MIN(VLOOKUP(B1024,Maßnahmen[#All],5,FALSE),U1024*VLOOKUP(B1024,Maßnahmen[#All],6,FALSE))),U1024),2)</f>
        <v>0</v>
      </c>
      <c r="X1024" s="182"/>
      <c r="Y1024" s="175"/>
      <c r="Z1024" s="20">
        <f t="shared" si="85"/>
        <v>100</v>
      </c>
      <c r="AA1024">
        <f t="shared" si="88"/>
        <v>0</v>
      </c>
    </row>
    <row r="1025" spans="1:27" ht="21" customHeight="1" x14ac:dyDescent="0.25">
      <c r="A1025" s="101"/>
      <c r="B1025" s="102"/>
      <c r="C1025" s="147" t="str">
        <f>IF($B1025="","",VLOOKUP($B1025,Maßnahmen[],2,FALSE))</f>
        <v/>
      </c>
      <c r="D1025" s="147" t="str">
        <f>IF($B1025="","",VLOOKUP($B1025,Maßnahmen[],3,FALSE))</f>
        <v/>
      </c>
      <c r="E1025" s="147" t="str">
        <f>IF($B1025="","",VLOOKUP($B1025,Maßnahmen[],4,FALSE))</f>
        <v/>
      </c>
      <c r="F1025" s="102"/>
      <c r="G1025" s="102"/>
      <c r="H1025" s="149"/>
      <c r="I1025" s="103"/>
      <c r="J1025" s="116" t="str">
        <f t="shared" si="86"/>
        <v/>
      </c>
      <c r="K1025" s="89"/>
      <c r="L1025" s="93"/>
      <c r="M1025" s="90"/>
      <c r="N1025" s="104"/>
      <c r="O1025" s="105"/>
      <c r="P1025" s="81" t="str">
        <f t="shared" si="84"/>
        <v/>
      </c>
      <c r="Q1025" s="81" t="str">
        <f t="shared" si="87"/>
        <v/>
      </c>
      <c r="R1025" s="95"/>
      <c r="S1025" s="95"/>
      <c r="T1025" s="130">
        <f>ROUNDDOWN(IF(B1025&lt;&gt;"",IF(VLOOKUP(B1025,Maßnahmen[#All],5,FALSE)=0,S1025*VLOOKUP(B1025,Maßnahmen[#All],6,FALSE),MIN(VLOOKUP(B1025,Maßnahmen[#All],5,FALSE),S1025*VLOOKUP(B1025,Maßnahmen[#All],6,FALSE))),S1025),2)</f>
        <v>0</v>
      </c>
      <c r="U1025" s="137"/>
      <c r="V1025" s="104"/>
      <c r="W1025" s="139">
        <f>ROUNDDOWN(IF(B1025&lt;&gt;"",IF(VLOOKUP(B1025,Maßnahmen[#All],5,FALSE)=0,U1025*VLOOKUP(B1025,Maßnahmen[#All],6,FALSE),MIN(VLOOKUP(B1025,Maßnahmen[#All],5,FALSE),U1025*VLOOKUP(B1025,Maßnahmen[#All],6,FALSE))),U1025),2)</f>
        <v>0</v>
      </c>
      <c r="X1025" s="182"/>
      <c r="Y1025" s="175"/>
      <c r="Z1025" s="20">
        <f t="shared" si="85"/>
        <v>100</v>
      </c>
      <c r="AA1025">
        <f t="shared" si="88"/>
        <v>0</v>
      </c>
    </row>
    <row r="1026" spans="1:27" ht="21" customHeight="1" x14ac:dyDescent="0.25">
      <c r="A1026" s="101"/>
      <c r="B1026" s="102"/>
      <c r="C1026" s="147" t="str">
        <f>IF($B1026="","",VLOOKUP($B1026,Maßnahmen[],2,FALSE))</f>
        <v/>
      </c>
      <c r="D1026" s="147" t="str">
        <f>IF($B1026="","",VLOOKUP($B1026,Maßnahmen[],3,FALSE))</f>
        <v/>
      </c>
      <c r="E1026" s="147" t="str">
        <f>IF($B1026="","",VLOOKUP($B1026,Maßnahmen[],4,FALSE))</f>
        <v/>
      </c>
      <c r="F1026" s="102"/>
      <c r="G1026" s="102"/>
      <c r="H1026" s="149"/>
      <c r="I1026" s="103"/>
      <c r="J1026" s="116" t="str">
        <f t="shared" si="86"/>
        <v/>
      </c>
      <c r="K1026" s="89"/>
      <c r="L1026" s="93"/>
      <c r="M1026" s="90"/>
      <c r="N1026" s="104"/>
      <c r="O1026" s="105"/>
      <c r="P1026" s="81" t="str">
        <f t="shared" si="84"/>
        <v/>
      </c>
      <c r="Q1026" s="81" t="str">
        <f t="shared" si="87"/>
        <v/>
      </c>
      <c r="R1026" s="95"/>
      <c r="S1026" s="95"/>
      <c r="T1026" s="130">
        <f>ROUNDDOWN(IF(B1026&lt;&gt;"",IF(VLOOKUP(B1026,Maßnahmen[#All],5,FALSE)=0,S1026*VLOOKUP(B1026,Maßnahmen[#All],6,FALSE),MIN(VLOOKUP(B1026,Maßnahmen[#All],5,FALSE),S1026*VLOOKUP(B1026,Maßnahmen[#All],6,FALSE))),S1026),2)</f>
        <v>0</v>
      </c>
      <c r="U1026" s="137"/>
      <c r="V1026" s="104"/>
      <c r="W1026" s="139">
        <f>ROUNDDOWN(IF(B1026&lt;&gt;"",IF(VLOOKUP(B1026,Maßnahmen[#All],5,FALSE)=0,U1026*VLOOKUP(B1026,Maßnahmen[#All],6,FALSE),MIN(VLOOKUP(B1026,Maßnahmen[#All],5,FALSE),U1026*VLOOKUP(B1026,Maßnahmen[#All],6,FALSE))),U1026),2)</f>
        <v>0</v>
      </c>
      <c r="X1026" s="182"/>
      <c r="Y1026" s="175"/>
      <c r="Z1026" s="20">
        <f t="shared" si="85"/>
        <v>100</v>
      </c>
      <c r="AA1026">
        <f t="shared" si="88"/>
        <v>0</v>
      </c>
    </row>
    <row r="1027" spans="1:27" ht="21" customHeight="1" x14ac:dyDescent="0.25">
      <c r="A1027" s="101"/>
      <c r="B1027" s="102"/>
      <c r="C1027" s="147" t="str">
        <f>IF($B1027="","",VLOOKUP($B1027,Maßnahmen[],2,FALSE))</f>
        <v/>
      </c>
      <c r="D1027" s="147" t="str">
        <f>IF($B1027="","",VLOOKUP($B1027,Maßnahmen[],3,FALSE))</f>
        <v/>
      </c>
      <c r="E1027" s="147" t="str">
        <f>IF($B1027="","",VLOOKUP($B1027,Maßnahmen[],4,FALSE))</f>
        <v/>
      </c>
      <c r="F1027" s="102"/>
      <c r="G1027" s="102"/>
      <c r="H1027" s="149"/>
      <c r="I1027" s="103"/>
      <c r="J1027" s="116" t="str">
        <f t="shared" si="86"/>
        <v/>
      </c>
      <c r="K1027" s="89"/>
      <c r="L1027" s="93"/>
      <c r="M1027" s="90"/>
      <c r="N1027" s="104"/>
      <c r="O1027" s="105"/>
      <c r="P1027" s="81" t="str">
        <f t="shared" si="84"/>
        <v/>
      </c>
      <c r="Q1027" s="81" t="str">
        <f t="shared" si="87"/>
        <v/>
      </c>
      <c r="R1027" s="95"/>
      <c r="S1027" s="95"/>
      <c r="T1027" s="130">
        <f>ROUNDDOWN(IF(B1027&lt;&gt;"",IF(VLOOKUP(B1027,Maßnahmen[#All],5,FALSE)=0,S1027*VLOOKUP(B1027,Maßnahmen[#All],6,FALSE),MIN(VLOOKUP(B1027,Maßnahmen[#All],5,FALSE),S1027*VLOOKUP(B1027,Maßnahmen[#All],6,FALSE))),S1027),2)</f>
        <v>0</v>
      </c>
      <c r="U1027" s="137"/>
      <c r="V1027" s="104"/>
      <c r="W1027" s="139">
        <f>ROUNDDOWN(IF(B1027&lt;&gt;"",IF(VLOOKUP(B1027,Maßnahmen[#All],5,FALSE)=0,U1027*VLOOKUP(B1027,Maßnahmen[#All],6,FALSE),MIN(VLOOKUP(B1027,Maßnahmen[#All],5,FALSE),U1027*VLOOKUP(B1027,Maßnahmen[#All],6,FALSE))),U1027),2)</f>
        <v>0</v>
      </c>
      <c r="X1027" s="182"/>
      <c r="Y1027" s="175"/>
      <c r="Z1027" s="20">
        <f t="shared" si="85"/>
        <v>100</v>
      </c>
      <c r="AA1027">
        <f t="shared" si="88"/>
        <v>0</v>
      </c>
    </row>
    <row r="1028" spans="1:27" ht="21" customHeight="1" x14ac:dyDescent="0.25">
      <c r="A1028" s="101"/>
      <c r="B1028" s="102"/>
      <c r="C1028" s="147" t="str">
        <f>IF($B1028="","",VLOOKUP($B1028,Maßnahmen[],2,FALSE))</f>
        <v/>
      </c>
      <c r="D1028" s="147" t="str">
        <f>IF($B1028="","",VLOOKUP($B1028,Maßnahmen[],3,FALSE))</f>
        <v/>
      </c>
      <c r="E1028" s="147" t="str">
        <f>IF($B1028="","",VLOOKUP($B1028,Maßnahmen[],4,FALSE))</f>
        <v/>
      </c>
      <c r="F1028" s="102"/>
      <c r="G1028" s="102"/>
      <c r="H1028" s="149"/>
      <c r="I1028" s="103"/>
      <c r="J1028" s="116" t="str">
        <f t="shared" si="86"/>
        <v/>
      </c>
      <c r="K1028" s="89"/>
      <c r="L1028" s="93"/>
      <c r="M1028" s="90"/>
      <c r="N1028" s="104"/>
      <c r="O1028" s="105"/>
      <c r="P1028" s="81" t="str">
        <f t="shared" si="84"/>
        <v/>
      </c>
      <c r="Q1028" s="81" t="str">
        <f t="shared" si="87"/>
        <v/>
      </c>
      <c r="R1028" s="95"/>
      <c r="S1028" s="95"/>
      <c r="T1028" s="130">
        <f>ROUNDDOWN(IF(B1028&lt;&gt;"",IF(VLOOKUP(B1028,Maßnahmen[#All],5,FALSE)=0,S1028*VLOOKUP(B1028,Maßnahmen[#All],6,FALSE),MIN(VLOOKUP(B1028,Maßnahmen[#All],5,FALSE),S1028*VLOOKUP(B1028,Maßnahmen[#All],6,FALSE))),S1028),2)</f>
        <v>0</v>
      </c>
      <c r="U1028" s="137"/>
      <c r="V1028" s="104"/>
      <c r="W1028" s="139">
        <f>ROUNDDOWN(IF(B1028&lt;&gt;"",IF(VLOOKUP(B1028,Maßnahmen[#All],5,FALSE)=0,U1028*VLOOKUP(B1028,Maßnahmen[#All],6,FALSE),MIN(VLOOKUP(B1028,Maßnahmen[#All],5,FALSE),U1028*VLOOKUP(B1028,Maßnahmen[#All],6,FALSE))),U1028),2)</f>
        <v>0</v>
      </c>
      <c r="X1028" s="182"/>
      <c r="Y1028" s="175"/>
      <c r="Z1028" s="20">
        <f t="shared" si="85"/>
        <v>100</v>
      </c>
      <c r="AA1028">
        <f t="shared" si="88"/>
        <v>0</v>
      </c>
    </row>
    <row r="1029" spans="1:27" ht="21" customHeight="1" x14ac:dyDescent="0.25">
      <c r="A1029" s="101"/>
      <c r="B1029" s="102"/>
      <c r="C1029" s="147" t="str">
        <f>IF($B1029="","",VLOOKUP($B1029,Maßnahmen[],2,FALSE))</f>
        <v/>
      </c>
      <c r="D1029" s="147" t="str">
        <f>IF($B1029="","",VLOOKUP($B1029,Maßnahmen[],3,FALSE))</f>
        <v/>
      </c>
      <c r="E1029" s="147" t="str">
        <f>IF($B1029="","",VLOOKUP($B1029,Maßnahmen[],4,FALSE))</f>
        <v/>
      </c>
      <c r="F1029" s="102"/>
      <c r="G1029" s="102"/>
      <c r="H1029" s="149"/>
      <c r="I1029" s="103"/>
      <c r="J1029" s="116" t="str">
        <f t="shared" si="86"/>
        <v/>
      </c>
      <c r="K1029" s="89"/>
      <c r="L1029" s="93"/>
      <c r="M1029" s="90"/>
      <c r="N1029" s="104"/>
      <c r="O1029" s="105"/>
      <c r="P1029" s="81" t="str">
        <f t="shared" si="84"/>
        <v/>
      </c>
      <c r="Q1029" s="81" t="str">
        <f t="shared" si="87"/>
        <v/>
      </c>
      <c r="R1029" s="95"/>
      <c r="S1029" s="95"/>
      <c r="T1029" s="130">
        <f>ROUNDDOWN(IF(B1029&lt;&gt;"",IF(VLOOKUP(B1029,Maßnahmen[#All],5,FALSE)=0,S1029*VLOOKUP(B1029,Maßnahmen[#All],6,FALSE),MIN(VLOOKUP(B1029,Maßnahmen[#All],5,FALSE),S1029*VLOOKUP(B1029,Maßnahmen[#All],6,FALSE))),S1029),2)</f>
        <v>0</v>
      </c>
      <c r="U1029" s="137"/>
      <c r="V1029" s="104"/>
      <c r="W1029" s="139">
        <f>ROUNDDOWN(IF(B1029&lt;&gt;"",IF(VLOOKUP(B1029,Maßnahmen[#All],5,FALSE)=0,U1029*VLOOKUP(B1029,Maßnahmen[#All],6,FALSE),MIN(VLOOKUP(B1029,Maßnahmen[#All],5,FALSE),U1029*VLOOKUP(B1029,Maßnahmen[#All],6,FALSE))),U1029),2)</f>
        <v>0</v>
      </c>
      <c r="X1029" s="182"/>
      <c r="Y1029" s="175"/>
      <c r="Z1029" s="20">
        <f t="shared" si="85"/>
        <v>100</v>
      </c>
      <c r="AA1029">
        <f t="shared" si="88"/>
        <v>0</v>
      </c>
    </row>
    <row r="1030" spans="1:27" ht="21" customHeight="1" x14ac:dyDescent="0.25">
      <c r="A1030" s="101"/>
      <c r="B1030" s="102"/>
      <c r="C1030" s="147" t="str">
        <f>IF($B1030="","",VLOOKUP($B1030,Maßnahmen[],2,FALSE))</f>
        <v/>
      </c>
      <c r="D1030" s="147" t="str">
        <f>IF($B1030="","",VLOOKUP($B1030,Maßnahmen[],3,FALSE))</f>
        <v/>
      </c>
      <c r="E1030" s="147" t="str">
        <f>IF($B1030="","",VLOOKUP($B1030,Maßnahmen[],4,FALSE))</f>
        <v/>
      </c>
      <c r="F1030" s="102"/>
      <c r="G1030" s="102"/>
      <c r="H1030" s="149"/>
      <c r="I1030" s="103"/>
      <c r="J1030" s="116" t="str">
        <f t="shared" si="86"/>
        <v/>
      </c>
      <c r="K1030" s="89"/>
      <c r="L1030" s="93"/>
      <c r="M1030" s="90"/>
      <c r="N1030" s="104"/>
      <c r="O1030" s="105"/>
      <c r="P1030" s="81" t="str">
        <f t="shared" si="84"/>
        <v/>
      </c>
      <c r="Q1030" s="81" t="str">
        <f t="shared" si="87"/>
        <v/>
      </c>
      <c r="R1030" s="95"/>
      <c r="S1030" s="95"/>
      <c r="T1030" s="130">
        <f>ROUNDDOWN(IF(B1030&lt;&gt;"",IF(VLOOKUP(B1030,Maßnahmen[#All],5,FALSE)=0,S1030*VLOOKUP(B1030,Maßnahmen[#All],6,FALSE),MIN(VLOOKUP(B1030,Maßnahmen[#All],5,FALSE),S1030*VLOOKUP(B1030,Maßnahmen[#All],6,FALSE))),S1030),2)</f>
        <v>0</v>
      </c>
      <c r="U1030" s="137"/>
      <c r="V1030" s="104"/>
      <c r="W1030" s="139">
        <f>ROUNDDOWN(IF(B1030&lt;&gt;"",IF(VLOOKUP(B1030,Maßnahmen[#All],5,FALSE)=0,U1030*VLOOKUP(B1030,Maßnahmen[#All],6,FALSE),MIN(VLOOKUP(B1030,Maßnahmen[#All],5,FALSE),U1030*VLOOKUP(B1030,Maßnahmen[#All],6,FALSE))),U1030),2)</f>
        <v>0</v>
      </c>
      <c r="X1030" s="182"/>
      <c r="Y1030" s="175"/>
      <c r="Z1030" s="20">
        <f t="shared" si="85"/>
        <v>100</v>
      </c>
      <c r="AA1030">
        <f t="shared" si="88"/>
        <v>0</v>
      </c>
    </row>
    <row r="1031" spans="1:27" ht="21" customHeight="1" x14ac:dyDescent="0.25">
      <c r="A1031" s="101"/>
      <c r="B1031" s="102"/>
      <c r="C1031" s="147" t="str">
        <f>IF($B1031="","",VLOOKUP($B1031,Maßnahmen[],2,FALSE))</f>
        <v/>
      </c>
      <c r="D1031" s="147" t="str">
        <f>IF($B1031="","",VLOOKUP($B1031,Maßnahmen[],3,FALSE))</f>
        <v/>
      </c>
      <c r="E1031" s="147" t="str">
        <f>IF($B1031="","",VLOOKUP($B1031,Maßnahmen[],4,FALSE))</f>
        <v/>
      </c>
      <c r="F1031" s="102"/>
      <c r="G1031" s="102"/>
      <c r="H1031" s="149"/>
      <c r="I1031" s="103"/>
      <c r="J1031" s="116" t="str">
        <f t="shared" si="86"/>
        <v/>
      </c>
      <c r="K1031" s="89"/>
      <c r="L1031" s="93"/>
      <c r="M1031" s="90"/>
      <c r="N1031" s="104"/>
      <c r="O1031" s="105"/>
      <c r="P1031" s="81" t="str">
        <f t="shared" si="84"/>
        <v/>
      </c>
      <c r="Q1031" s="81" t="str">
        <f t="shared" si="87"/>
        <v/>
      </c>
      <c r="R1031" s="95"/>
      <c r="S1031" s="95"/>
      <c r="T1031" s="130">
        <f>ROUNDDOWN(IF(B1031&lt;&gt;"",IF(VLOOKUP(B1031,Maßnahmen[#All],5,FALSE)=0,S1031*VLOOKUP(B1031,Maßnahmen[#All],6,FALSE),MIN(VLOOKUP(B1031,Maßnahmen[#All],5,FALSE),S1031*VLOOKUP(B1031,Maßnahmen[#All],6,FALSE))),S1031),2)</f>
        <v>0</v>
      </c>
      <c r="U1031" s="137"/>
      <c r="V1031" s="104"/>
      <c r="W1031" s="139">
        <f>ROUNDDOWN(IF(B1031&lt;&gt;"",IF(VLOOKUP(B1031,Maßnahmen[#All],5,FALSE)=0,U1031*VLOOKUP(B1031,Maßnahmen[#All],6,FALSE),MIN(VLOOKUP(B1031,Maßnahmen[#All],5,FALSE),U1031*VLOOKUP(B1031,Maßnahmen[#All],6,FALSE))),U1031),2)</f>
        <v>0</v>
      </c>
      <c r="X1031" s="182"/>
      <c r="Y1031" s="175"/>
      <c r="Z1031" s="20">
        <f t="shared" si="85"/>
        <v>100</v>
      </c>
      <c r="AA1031">
        <f t="shared" si="88"/>
        <v>0</v>
      </c>
    </row>
    <row r="1032" spans="1:27" ht="21" customHeight="1" x14ac:dyDescent="0.25">
      <c r="A1032" s="101"/>
      <c r="B1032" s="102"/>
      <c r="C1032" s="147" t="str">
        <f>IF($B1032="","",VLOOKUP($B1032,Maßnahmen[],2,FALSE))</f>
        <v/>
      </c>
      <c r="D1032" s="147" t="str">
        <f>IF($B1032="","",VLOOKUP($B1032,Maßnahmen[],3,FALSE))</f>
        <v/>
      </c>
      <c r="E1032" s="147" t="str">
        <f>IF($B1032="","",VLOOKUP($B1032,Maßnahmen[],4,FALSE))</f>
        <v/>
      </c>
      <c r="F1032" s="102"/>
      <c r="G1032" s="102"/>
      <c r="H1032" s="149"/>
      <c r="I1032" s="103"/>
      <c r="J1032" s="116" t="str">
        <f t="shared" si="86"/>
        <v/>
      </c>
      <c r="K1032" s="89"/>
      <c r="L1032" s="93"/>
      <c r="M1032" s="90"/>
      <c r="N1032" s="104"/>
      <c r="O1032" s="105"/>
      <c r="P1032" s="81" t="str">
        <f t="shared" si="84"/>
        <v/>
      </c>
      <c r="Q1032" s="81" t="str">
        <f t="shared" si="87"/>
        <v/>
      </c>
      <c r="R1032" s="95"/>
      <c r="S1032" s="95"/>
      <c r="T1032" s="130">
        <f>ROUNDDOWN(IF(B1032&lt;&gt;"",IF(VLOOKUP(B1032,Maßnahmen[#All],5,FALSE)=0,S1032*VLOOKUP(B1032,Maßnahmen[#All],6,FALSE),MIN(VLOOKUP(B1032,Maßnahmen[#All],5,FALSE),S1032*VLOOKUP(B1032,Maßnahmen[#All],6,FALSE))),S1032),2)</f>
        <v>0</v>
      </c>
      <c r="U1032" s="137"/>
      <c r="V1032" s="104"/>
      <c r="W1032" s="139">
        <f>ROUNDDOWN(IF(B1032&lt;&gt;"",IF(VLOOKUP(B1032,Maßnahmen[#All],5,FALSE)=0,U1032*VLOOKUP(B1032,Maßnahmen[#All],6,FALSE),MIN(VLOOKUP(B1032,Maßnahmen[#All],5,FALSE),U1032*VLOOKUP(B1032,Maßnahmen[#All],6,FALSE))),U1032),2)</f>
        <v>0</v>
      </c>
      <c r="X1032" s="182"/>
      <c r="Y1032" s="175"/>
      <c r="Z1032" s="20">
        <f t="shared" si="85"/>
        <v>100</v>
      </c>
      <c r="AA1032">
        <f t="shared" si="88"/>
        <v>0</v>
      </c>
    </row>
    <row r="1033" spans="1:27" ht="21" customHeight="1" x14ac:dyDescent="0.25">
      <c r="A1033" s="101"/>
      <c r="B1033" s="102"/>
      <c r="C1033" s="147" t="str">
        <f>IF($B1033="","",VLOOKUP($B1033,Maßnahmen[],2,FALSE))</f>
        <v/>
      </c>
      <c r="D1033" s="147" t="str">
        <f>IF($B1033="","",VLOOKUP($B1033,Maßnahmen[],3,FALSE))</f>
        <v/>
      </c>
      <c r="E1033" s="147" t="str">
        <f>IF($B1033="","",VLOOKUP($B1033,Maßnahmen[],4,FALSE))</f>
        <v/>
      </c>
      <c r="F1033" s="102"/>
      <c r="G1033" s="102"/>
      <c r="H1033" s="149"/>
      <c r="I1033" s="103"/>
      <c r="J1033" s="116" t="str">
        <f t="shared" si="86"/>
        <v/>
      </c>
      <c r="K1033" s="89"/>
      <c r="L1033" s="93"/>
      <c r="M1033" s="90"/>
      <c r="N1033" s="104"/>
      <c r="O1033" s="105"/>
      <c r="P1033" s="81" t="str">
        <f t="shared" si="84"/>
        <v/>
      </c>
      <c r="Q1033" s="81" t="str">
        <f t="shared" si="87"/>
        <v/>
      </c>
      <c r="R1033" s="95"/>
      <c r="S1033" s="95"/>
      <c r="T1033" s="130">
        <f>ROUNDDOWN(IF(B1033&lt;&gt;"",IF(VLOOKUP(B1033,Maßnahmen[#All],5,FALSE)=0,S1033*VLOOKUP(B1033,Maßnahmen[#All],6,FALSE),MIN(VLOOKUP(B1033,Maßnahmen[#All],5,FALSE),S1033*VLOOKUP(B1033,Maßnahmen[#All],6,FALSE))),S1033),2)</f>
        <v>0</v>
      </c>
      <c r="U1033" s="137"/>
      <c r="V1033" s="104"/>
      <c r="W1033" s="139">
        <f>ROUNDDOWN(IF(B1033&lt;&gt;"",IF(VLOOKUP(B1033,Maßnahmen[#All],5,FALSE)=0,U1033*VLOOKUP(B1033,Maßnahmen[#All],6,FALSE),MIN(VLOOKUP(B1033,Maßnahmen[#All],5,FALSE),U1033*VLOOKUP(B1033,Maßnahmen[#All],6,FALSE))),U1033),2)</f>
        <v>0</v>
      </c>
      <c r="X1033" s="182"/>
      <c r="Y1033" s="175"/>
      <c r="Z1033" s="20">
        <f t="shared" si="85"/>
        <v>100</v>
      </c>
      <c r="AA1033">
        <f t="shared" si="88"/>
        <v>0</v>
      </c>
    </row>
    <row r="1034" spans="1:27" ht="21" customHeight="1" x14ac:dyDescent="0.25">
      <c r="A1034" s="101"/>
      <c r="B1034" s="102"/>
      <c r="C1034" s="147" t="str">
        <f>IF($B1034="","",VLOOKUP($B1034,Maßnahmen[],2,FALSE))</f>
        <v/>
      </c>
      <c r="D1034" s="147" t="str">
        <f>IF($B1034="","",VLOOKUP($B1034,Maßnahmen[],3,FALSE))</f>
        <v/>
      </c>
      <c r="E1034" s="147" t="str">
        <f>IF($B1034="","",VLOOKUP($B1034,Maßnahmen[],4,FALSE))</f>
        <v/>
      </c>
      <c r="F1034" s="102"/>
      <c r="G1034" s="102"/>
      <c r="H1034" s="149"/>
      <c r="I1034" s="103"/>
      <c r="J1034" s="116" t="str">
        <f t="shared" si="86"/>
        <v/>
      </c>
      <c r="K1034" s="89"/>
      <c r="L1034" s="93"/>
      <c r="M1034" s="90"/>
      <c r="N1034" s="104"/>
      <c r="O1034" s="105"/>
      <c r="P1034" s="81" t="str">
        <f t="shared" ref="P1034:P1092" si="89">IF(M1034="","",ROUND(((M1034-N1034)/Z1034*AA1034),2))</f>
        <v/>
      </c>
      <c r="Q1034" s="81" t="str">
        <f t="shared" si="87"/>
        <v/>
      </c>
      <c r="R1034" s="95"/>
      <c r="S1034" s="95"/>
      <c r="T1034" s="130">
        <f>ROUNDDOWN(IF(B1034&lt;&gt;"",IF(VLOOKUP(B1034,Maßnahmen[#All],5,FALSE)=0,S1034*VLOOKUP(B1034,Maßnahmen[#All],6,FALSE),MIN(VLOOKUP(B1034,Maßnahmen[#All],5,FALSE),S1034*VLOOKUP(B1034,Maßnahmen[#All],6,FALSE))),S1034),2)</f>
        <v>0</v>
      </c>
      <c r="U1034" s="137"/>
      <c r="V1034" s="104"/>
      <c r="W1034" s="139">
        <f>ROUNDDOWN(IF(B1034&lt;&gt;"",IF(VLOOKUP(B1034,Maßnahmen[#All],5,FALSE)=0,U1034*VLOOKUP(B1034,Maßnahmen[#All],6,FALSE),MIN(VLOOKUP(B1034,Maßnahmen[#All],5,FALSE),U1034*VLOOKUP(B1034,Maßnahmen[#All],6,FALSE))),U1034),2)</f>
        <v>0</v>
      </c>
      <c r="X1034" s="182"/>
      <c r="Y1034" s="175"/>
      <c r="Z1034" s="20">
        <f t="shared" ref="Z1034:Z1092" si="90">100+O1034</f>
        <v>100</v>
      </c>
      <c r="AA1034">
        <f t="shared" si="88"/>
        <v>0</v>
      </c>
    </row>
    <row r="1035" spans="1:27" ht="21" customHeight="1" x14ac:dyDescent="0.25">
      <c r="A1035" s="101"/>
      <c r="B1035" s="102"/>
      <c r="C1035" s="147" t="str">
        <f>IF($B1035="","",VLOOKUP($B1035,Maßnahmen[],2,FALSE))</f>
        <v/>
      </c>
      <c r="D1035" s="147" t="str">
        <f>IF($B1035="","",VLOOKUP($B1035,Maßnahmen[],3,FALSE))</f>
        <v/>
      </c>
      <c r="E1035" s="147" t="str">
        <f>IF($B1035="","",VLOOKUP($B1035,Maßnahmen[],4,FALSE))</f>
        <v/>
      </c>
      <c r="F1035" s="102"/>
      <c r="G1035" s="102"/>
      <c r="H1035" s="149"/>
      <c r="I1035" s="103"/>
      <c r="J1035" s="116" t="str">
        <f t="shared" si="86"/>
        <v/>
      </c>
      <c r="K1035" s="89"/>
      <c r="L1035" s="93"/>
      <c r="M1035" s="90"/>
      <c r="N1035" s="104"/>
      <c r="O1035" s="105"/>
      <c r="P1035" s="81" t="str">
        <f t="shared" si="89"/>
        <v/>
      </c>
      <c r="Q1035" s="81" t="str">
        <f t="shared" si="87"/>
        <v/>
      </c>
      <c r="R1035" s="95"/>
      <c r="S1035" s="95"/>
      <c r="T1035" s="130">
        <f>ROUNDDOWN(IF(B1035&lt;&gt;"",IF(VLOOKUP(B1035,Maßnahmen[#All],5,FALSE)=0,S1035*VLOOKUP(B1035,Maßnahmen[#All],6,FALSE),MIN(VLOOKUP(B1035,Maßnahmen[#All],5,FALSE),S1035*VLOOKUP(B1035,Maßnahmen[#All],6,FALSE))),S1035),2)</f>
        <v>0</v>
      </c>
      <c r="U1035" s="137"/>
      <c r="V1035" s="104"/>
      <c r="W1035" s="139">
        <f>ROUNDDOWN(IF(B1035&lt;&gt;"",IF(VLOOKUP(B1035,Maßnahmen[#All],5,FALSE)=0,U1035*VLOOKUP(B1035,Maßnahmen[#All],6,FALSE),MIN(VLOOKUP(B1035,Maßnahmen[#All],5,FALSE),U1035*VLOOKUP(B1035,Maßnahmen[#All],6,FALSE))),U1035),2)</f>
        <v>0</v>
      </c>
      <c r="X1035" s="182"/>
      <c r="Y1035" s="175"/>
      <c r="Z1035" s="20">
        <f t="shared" si="90"/>
        <v>100</v>
      </c>
      <c r="AA1035">
        <f t="shared" si="88"/>
        <v>0</v>
      </c>
    </row>
    <row r="1036" spans="1:27" ht="21" customHeight="1" x14ac:dyDescent="0.25">
      <c r="A1036" s="101"/>
      <c r="B1036" s="102"/>
      <c r="C1036" s="147" t="str">
        <f>IF($B1036="","",VLOOKUP($B1036,Maßnahmen[],2,FALSE))</f>
        <v/>
      </c>
      <c r="D1036" s="147" t="str">
        <f>IF($B1036="","",VLOOKUP($B1036,Maßnahmen[],3,FALSE))</f>
        <v/>
      </c>
      <c r="E1036" s="147" t="str">
        <f>IF($B1036="","",VLOOKUP($B1036,Maßnahmen[],4,FALSE))</f>
        <v/>
      </c>
      <c r="F1036" s="102"/>
      <c r="G1036" s="102"/>
      <c r="H1036" s="149"/>
      <c r="I1036" s="103"/>
      <c r="J1036" s="116" t="str">
        <f t="shared" si="86"/>
        <v/>
      </c>
      <c r="K1036" s="89"/>
      <c r="L1036" s="93"/>
      <c r="M1036" s="90"/>
      <c r="N1036" s="104"/>
      <c r="O1036" s="105"/>
      <c r="P1036" s="81" t="str">
        <f t="shared" si="89"/>
        <v/>
      </c>
      <c r="Q1036" s="81" t="str">
        <f t="shared" si="87"/>
        <v/>
      </c>
      <c r="R1036" s="95"/>
      <c r="S1036" s="95"/>
      <c r="T1036" s="130">
        <f>ROUNDDOWN(IF(B1036&lt;&gt;"",IF(VLOOKUP(B1036,Maßnahmen[#All],5,FALSE)=0,S1036*VLOOKUP(B1036,Maßnahmen[#All],6,FALSE),MIN(VLOOKUP(B1036,Maßnahmen[#All],5,FALSE),S1036*VLOOKUP(B1036,Maßnahmen[#All],6,FALSE))),S1036),2)</f>
        <v>0</v>
      </c>
      <c r="U1036" s="137"/>
      <c r="V1036" s="104"/>
      <c r="W1036" s="139">
        <f>ROUNDDOWN(IF(B1036&lt;&gt;"",IF(VLOOKUP(B1036,Maßnahmen[#All],5,FALSE)=0,U1036*VLOOKUP(B1036,Maßnahmen[#All],6,FALSE),MIN(VLOOKUP(B1036,Maßnahmen[#All],5,FALSE),U1036*VLOOKUP(B1036,Maßnahmen[#All],6,FALSE))),U1036),2)</f>
        <v>0</v>
      </c>
      <c r="X1036" s="182"/>
      <c r="Y1036" s="175"/>
      <c r="Z1036" s="20">
        <f t="shared" si="90"/>
        <v>100</v>
      </c>
      <c r="AA1036">
        <f t="shared" si="88"/>
        <v>0</v>
      </c>
    </row>
    <row r="1037" spans="1:27" ht="21" customHeight="1" x14ac:dyDescent="0.25">
      <c r="A1037" s="101"/>
      <c r="B1037" s="102"/>
      <c r="C1037" s="147" t="str">
        <f>IF($B1037="","",VLOOKUP($B1037,Maßnahmen[],2,FALSE))</f>
        <v/>
      </c>
      <c r="D1037" s="147" t="str">
        <f>IF($B1037="","",VLOOKUP($B1037,Maßnahmen[],3,FALSE))</f>
        <v/>
      </c>
      <c r="E1037" s="147" t="str">
        <f>IF($B1037="","",VLOOKUP($B1037,Maßnahmen[],4,FALSE))</f>
        <v/>
      </c>
      <c r="F1037" s="102"/>
      <c r="G1037" s="102"/>
      <c r="H1037" s="149"/>
      <c r="I1037" s="103"/>
      <c r="J1037" s="116" t="str">
        <f t="shared" si="86"/>
        <v/>
      </c>
      <c r="K1037" s="89"/>
      <c r="L1037" s="93"/>
      <c r="M1037" s="90"/>
      <c r="N1037" s="104"/>
      <c r="O1037" s="105"/>
      <c r="P1037" s="81" t="str">
        <f t="shared" si="89"/>
        <v/>
      </c>
      <c r="Q1037" s="81" t="str">
        <f t="shared" si="87"/>
        <v/>
      </c>
      <c r="R1037" s="95"/>
      <c r="S1037" s="95"/>
      <c r="T1037" s="130">
        <f>ROUNDDOWN(IF(B1037&lt;&gt;"",IF(VLOOKUP(B1037,Maßnahmen[#All],5,FALSE)=0,S1037*VLOOKUP(B1037,Maßnahmen[#All],6,FALSE),MIN(VLOOKUP(B1037,Maßnahmen[#All],5,FALSE),S1037*VLOOKUP(B1037,Maßnahmen[#All],6,FALSE))),S1037),2)</f>
        <v>0</v>
      </c>
      <c r="U1037" s="137"/>
      <c r="V1037" s="104"/>
      <c r="W1037" s="139">
        <f>ROUNDDOWN(IF(B1037&lt;&gt;"",IF(VLOOKUP(B1037,Maßnahmen[#All],5,FALSE)=0,U1037*VLOOKUP(B1037,Maßnahmen[#All],6,FALSE),MIN(VLOOKUP(B1037,Maßnahmen[#All],5,FALSE),U1037*VLOOKUP(B1037,Maßnahmen[#All],6,FALSE))),U1037),2)</f>
        <v>0</v>
      </c>
      <c r="X1037" s="182"/>
      <c r="Y1037" s="175"/>
      <c r="Z1037" s="20">
        <f t="shared" si="90"/>
        <v>100</v>
      </c>
      <c r="AA1037">
        <f t="shared" si="88"/>
        <v>0</v>
      </c>
    </row>
    <row r="1038" spans="1:27" ht="21" customHeight="1" x14ac:dyDescent="0.25">
      <c r="A1038" s="101"/>
      <c r="B1038" s="102"/>
      <c r="C1038" s="147" t="str">
        <f>IF($B1038="","",VLOOKUP($B1038,Maßnahmen[],2,FALSE))</f>
        <v/>
      </c>
      <c r="D1038" s="147" t="str">
        <f>IF($B1038="","",VLOOKUP($B1038,Maßnahmen[],3,FALSE))</f>
        <v/>
      </c>
      <c r="E1038" s="147" t="str">
        <f>IF($B1038="","",VLOOKUP($B1038,Maßnahmen[],4,FALSE))</f>
        <v/>
      </c>
      <c r="F1038" s="102"/>
      <c r="G1038" s="102"/>
      <c r="H1038" s="149"/>
      <c r="I1038" s="103"/>
      <c r="J1038" s="116" t="str">
        <f t="shared" si="86"/>
        <v/>
      </c>
      <c r="K1038" s="89"/>
      <c r="L1038" s="93"/>
      <c r="M1038" s="90"/>
      <c r="N1038" s="104"/>
      <c r="O1038" s="105"/>
      <c r="P1038" s="81" t="str">
        <f t="shared" si="89"/>
        <v/>
      </c>
      <c r="Q1038" s="81" t="str">
        <f t="shared" si="87"/>
        <v/>
      </c>
      <c r="R1038" s="95"/>
      <c r="S1038" s="95"/>
      <c r="T1038" s="130">
        <f>ROUNDDOWN(IF(B1038&lt;&gt;"",IF(VLOOKUP(B1038,Maßnahmen[#All],5,FALSE)=0,S1038*VLOOKUP(B1038,Maßnahmen[#All],6,FALSE),MIN(VLOOKUP(B1038,Maßnahmen[#All],5,FALSE),S1038*VLOOKUP(B1038,Maßnahmen[#All],6,FALSE))),S1038),2)</f>
        <v>0</v>
      </c>
      <c r="U1038" s="137"/>
      <c r="V1038" s="104"/>
      <c r="W1038" s="139">
        <f>ROUNDDOWN(IF(B1038&lt;&gt;"",IF(VLOOKUP(B1038,Maßnahmen[#All],5,FALSE)=0,U1038*VLOOKUP(B1038,Maßnahmen[#All],6,FALSE),MIN(VLOOKUP(B1038,Maßnahmen[#All],5,FALSE),U1038*VLOOKUP(B1038,Maßnahmen[#All],6,FALSE))),U1038),2)</f>
        <v>0</v>
      </c>
      <c r="X1038" s="182"/>
      <c r="Y1038" s="175"/>
      <c r="Z1038" s="20">
        <f t="shared" si="90"/>
        <v>100</v>
      </c>
      <c r="AA1038">
        <f t="shared" si="88"/>
        <v>0</v>
      </c>
    </row>
    <row r="1039" spans="1:27" ht="21" customHeight="1" x14ac:dyDescent="0.25">
      <c r="A1039" s="101"/>
      <c r="B1039" s="102"/>
      <c r="C1039" s="147" t="str">
        <f>IF($B1039="","",VLOOKUP($B1039,Maßnahmen[],2,FALSE))</f>
        <v/>
      </c>
      <c r="D1039" s="147" t="str">
        <f>IF($B1039="","",VLOOKUP($B1039,Maßnahmen[],3,FALSE))</f>
        <v/>
      </c>
      <c r="E1039" s="147" t="str">
        <f>IF($B1039="","",VLOOKUP($B1039,Maßnahmen[],4,FALSE))</f>
        <v/>
      </c>
      <c r="F1039" s="102"/>
      <c r="G1039" s="102"/>
      <c r="H1039" s="149"/>
      <c r="I1039" s="103"/>
      <c r="J1039" s="116" t="str">
        <f t="shared" si="86"/>
        <v/>
      </c>
      <c r="K1039" s="89"/>
      <c r="L1039" s="93"/>
      <c r="M1039" s="90"/>
      <c r="N1039" s="104"/>
      <c r="O1039" s="105"/>
      <c r="P1039" s="81" t="str">
        <f t="shared" si="89"/>
        <v/>
      </c>
      <c r="Q1039" s="81" t="str">
        <f t="shared" si="87"/>
        <v/>
      </c>
      <c r="R1039" s="95"/>
      <c r="S1039" s="95"/>
      <c r="T1039" s="130">
        <f>ROUNDDOWN(IF(B1039&lt;&gt;"",IF(VLOOKUP(B1039,Maßnahmen[#All],5,FALSE)=0,S1039*VLOOKUP(B1039,Maßnahmen[#All],6,FALSE),MIN(VLOOKUP(B1039,Maßnahmen[#All],5,FALSE),S1039*VLOOKUP(B1039,Maßnahmen[#All],6,FALSE))),S1039),2)</f>
        <v>0</v>
      </c>
      <c r="U1039" s="137"/>
      <c r="V1039" s="104"/>
      <c r="W1039" s="139">
        <f>ROUNDDOWN(IF(B1039&lt;&gt;"",IF(VLOOKUP(B1039,Maßnahmen[#All],5,FALSE)=0,U1039*VLOOKUP(B1039,Maßnahmen[#All],6,FALSE),MIN(VLOOKUP(B1039,Maßnahmen[#All],5,FALSE),U1039*VLOOKUP(B1039,Maßnahmen[#All],6,FALSE))),U1039),2)</f>
        <v>0</v>
      </c>
      <c r="X1039" s="182"/>
      <c r="Y1039" s="175"/>
      <c r="Z1039" s="20">
        <f t="shared" si="90"/>
        <v>100</v>
      </c>
      <c r="AA1039">
        <f t="shared" si="88"/>
        <v>0</v>
      </c>
    </row>
    <row r="1040" spans="1:27" ht="21" customHeight="1" x14ac:dyDescent="0.25">
      <c r="A1040" s="101"/>
      <c r="B1040" s="102"/>
      <c r="C1040" s="147" t="str">
        <f>IF($B1040="","",VLOOKUP($B1040,Maßnahmen[],2,FALSE))</f>
        <v/>
      </c>
      <c r="D1040" s="147" t="str">
        <f>IF($B1040="","",VLOOKUP($B1040,Maßnahmen[],3,FALSE))</f>
        <v/>
      </c>
      <c r="E1040" s="147" t="str">
        <f>IF($B1040="","",VLOOKUP($B1040,Maßnahmen[],4,FALSE))</f>
        <v/>
      </c>
      <c r="F1040" s="102"/>
      <c r="G1040" s="102"/>
      <c r="H1040" s="149"/>
      <c r="I1040" s="103"/>
      <c r="J1040" s="116" t="str">
        <f t="shared" si="86"/>
        <v/>
      </c>
      <c r="K1040" s="89"/>
      <c r="L1040" s="93"/>
      <c r="M1040" s="90"/>
      <c r="N1040" s="104"/>
      <c r="O1040" s="105"/>
      <c r="P1040" s="81" t="str">
        <f t="shared" si="89"/>
        <v/>
      </c>
      <c r="Q1040" s="81" t="str">
        <f t="shared" si="87"/>
        <v/>
      </c>
      <c r="R1040" s="95"/>
      <c r="S1040" s="95"/>
      <c r="T1040" s="130">
        <f>ROUNDDOWN(IF(B1040&lt;&gt;"",IF(VLOOKUP(B1040,Maßnahmen[#All],5,FALSE)=0,S1040*VLOOKUP(B1040,Maßnahmen[#All],6,FALSE),MIN(VLOOKUP(B1040,Maßnahmen[#All],5,FALSE),S1040*VLOOKUP(B1040,Maßnahmen[#All],6,FALSE))),S1040),2)</f>
        <v>0</v>
      </c>
      <c r="U1040" s="137"/>
      <c r="V1040" s="104"/>
      <c r="W1040" s="139">
        <f>ROUNDDOWN(IF(B1040&lt;&gt;"",IF(VLOOKUP(B1040,Maßnahmen[#All],5,FALSE)=0,U1040*VLOOKUP(B1040,Maßnahmen[#All],6,FALSE),MIN(VLOOKUP(B1040,Maßnahmen[#All],5,FALSE),U1040*VLOOKUP(B1040,Maßnahmen[#All],6,FALSE))),U1040),2)</f>
        <v>0</v>
      </c>
      <c r="X1040" s="182"/>
      <c r="Y1040" s="175"/>
      <c r="Z1040" s="20">
        <f t="shared" si="90"/>
        <v>100</v>
      </c>
      <c r="AA1040">
        <f t="shared" si="88"/>
        <v>0</v>
      </c>
    </row>
    <row r="1041" spans="1:27" ht="21" customHeight="1" x14ac:dyDescent="0.25">
      <c r="A1041" s="101"/>
      <c r="B1041" s="102"/>
      <c r="C1041" s="147" t="str">
        <f>IF($B1041="","",VLOOKUP($B1041,Maßnahmen[],2,FALSE))</f>
        <v/>
      </c>
      <c r="D1041" s="147" t="str">
        <f>IF($B1041="","",VLOOKUP($B1041,Maßnahmen[],3,FALSE))</f>
        <v/>
      </c>
      <c r="E1041" s="147" t="str">
        <f>IF($B1041="","",VLOOKUP($B1041,Maßnahmen[],4,FALSE))</f>
        <v/>
      </c>
      <c r="F1041" s="102"/>
      <c r="G1041" s="102"/>
      <c r="H1041" s="149"/>
      <c r="I1041" s="103"/>
      <c r="J1041" s="116" t="str">
        <f t="shared" si="86"/>
        <v/>
      </c>
      <c r="K1041" s="89"/>
      <c r="L1041" s="93"/>
      <c r="M1041" s="90"/>
      <c r="N1041" s="104"/>
      <c r="O1041" s="105"/>
      <c r="P1041" s="81" t="str">
        <f t="shared" si="89"/>
        <v/>
      </c>
      <c r="Q1041" s="81" t="str">
        <f t="shared" si="87"/>
        <v/>
      </c>
      <c r="R1041" s="95"/>
      <c r="S1041" s="95"/>
      <c r="T1041" s="130">
        <f>ROUNDDOWN(IF(B1041&lt;&gt;"",IF(VLOOKUP(B1041,Maßnahmen[#All],5,FALSE)=0,S1041*VLOOKUP(B1041,Maßnahmen[#All],6,FALSE),MIN(VLOOKUP(B1041,Maßnahmen[#All],5,FALSE),S1041*VLOOKUP(B1041,Maßnahmen[#All],6,FALSE))),S1041),2)</f>
        <v>0</v>
      </c>
      <c r="U1041" s="137"/>
      <c r="V1041" s="104"/>
      <c r="W1041" s="139">
        <f>ROUNDDOWN(IF(B1041&lt;&gt;"",IF(VLOOKUP(B1041,Maßnahmen[#All],5,FALSE)=0,U1041*VLOOKUP(B1041,Maßnahmen[#All],6,FALSE),MIN(VLOOKUP(B1041,Maßnahmen[#All],5,FALSE),U1041*VLOOKUP(B1041,Maßnahmen[#All],6,FALSE))),U1041),2)</f>
        <v>0</v>
      </c>
      <c r="X1041" s="182"/>
      <c r="Y1041" s="175"/>
      <c r="Z1041" s="20">
        <f t="shared" si="90"/>
        <v>100</v>
      </c>
      <c r="AA1041">
        <f t="shared" si="88"/>
        <v>0</v>
      </c>
    </row>
    <row r="1042" spans="1:27" ht="21" customHeight="1" x14ac:dyDescent="0.25">
      <c r="A1042" s="101"/>
      <c r="B1042" s="102"/>
      <c r="C1042" s="147" t="str">
        <f>IF($B1042="","",VLOOKUP($B1042,Maßnahmen[],2,FALSE))</f>
        <v/>
      </c>
      <c r="D1042" s="147" t="str">
        <f>IF($B1042="","",VLOOKUP($B1042,Maßnahmen[],3,FALSE))</f>
        <v/>
      </c>
      <c r="E1042" s="147" t="str">
        <f>IF($B1042="","",VLOOKUP($B1042,Maßnahmen[],4,FALSE))</f>
        <v/>
      </c>
      <c r="F1042" s="102"/>
      <c r="G1042" s="102"/>
      <c r="H1042" s="149"/>
      <c r="I1042" s="103"/>
      <c r="J1042" s="116" t="str">
        <f t="shared" si="86"/>
        <v/>
      </c>
      <c r="K1042" s="89"/>
      <c r="L1042" s="93"/>
      <c r="M1042" s="90"/>
      <c r="N1042" s="104"/>
      <c r="O1042" s="105"/>
      <c r="P1042" s="81" t="str">
        <f t="shared" si="89"/>
        <v/>
      </c>
      <c r="Q1042" s="81" t="str">
        <f t="shared" si="87"/>
        <v/>
      </c>
      <c r="R1042" s="95"/>
      <c r="S1042" s="95"/>
      <c r="T1042" s="130">
        <f>ROUNDDOWN(IF(B1042&lt;&gt;"",IF(VLOOKUP(B1042,Maßnahmen[#All],5,FALSE)=0,S1042*VLOOKUP(B1042,Maßnahmen[#All],6,FALSE),MIN(VLOOKUP(B1042,Maßnahmen[#All],5,FALSE),S1042*VLOOKUP(B1042,Maßnahmen[#All],6,FALSE))),S1042),2)</f>
        <v>0</v>
      </c>
      <c r="U1042" s="137"/>
      <c r="V1042" s="104"/>
      <c r="W1042" s="139">
        <f>ROUNDDOWN(IF(B1042&lt;&gt;"",IF(VLOOKUP(B1042,Maßnahmen[#All],5,FALSE)=0,U1042*VLOOKUP(B1042,Maßnahmen[#All],6,FALSE),MIN(VLOOKUP(B1042,Maßnahmen[#All],5,FALSE),U1042*VLOOKUP(B1042,Maßnahmen[#All],6,FALSE))),U1042),2)</f>
        <v>0</v>
      </c>
      <c r="X1042" s="182"/>
      <c r="Y1042" s="175"/>
      <c r="Z1042" s="20">
        <f t="shared" si="90"/>
        <v>100</v>
      </c>
      <c r="AA1042">
        <f t="shared" si="88"/>
        <v>0</v>
      </c>
    </row>
    <row r="1043" spans="1:27" ht="21" customHeight="1" x14ac:dyDescent="0.25">
      <c r="A1043" s="101"/>
      <c r="B1043" s="102"/>
      <c r="C1043" s="147" t="str">
        <f>IF($B1043="","",VLOOKUP($B1043,Maßnahmen[],2,FALSE))</f>
        <v/>
      </c>
      <c r="D1043" s="147" t="str">
        <f>IF($B1043="","",VLOOKUP($B1043,Maßnahmen[],3,FALSE))</f>
        <v/>
      </c>
      <c r="E1043" s="147" t="str">
        <f>IF($B1043="","",VLOOKUP($B1043,Maßnahmen[],4,FALSE))</f>
        <v/>
      </c>
      <c r="F1043" s="102"/>
      <c r="G1043" s="102"/>
      <c r="H1043" s="149"/>
      <c r="I1043" s="103"/>
      <c r="J1043" s="116" t="str">
        <f t="shared" si="86"/>
        <v/>
      </c>
      <c r="K1043" s="89"/>
      <c r="L1043" s="93"/>
      <c r="M1043" s="90"/>
      <c r="N1043" s="104"/>
      <c r="O1043" s="105"/>
      <c r="P1043" s="81" t="str">
        <f t="shared" si="89"/>
        <v/>
      </c>
      <c r="Q1043" s="81" t="str">
        <f t="shared" si="87"/>
        <v/>
      </c>
      <c r="R1043" s="95"/>
      <c r="S1043" s="95"/>
      <c r="T1043" s="130">
        <f>ROUNDDOWN(IF(B1043&lt;&gt;"",IF(VLOOKUP(B1043,Maßnahmen[#All],5,FALSE)=0,S1043*VLOOKUP(B1043,Maßnahmen[#All],6,FALSE),MIN(VLOOKUP(B1043,Maßnahmen[#All],5,FALSE),S1043*VLOOKUP(B1043,Maßnahmen[#All],6,FALSE))),S1043),2)</f>
        <v>0</v>
      </c>
      <c r="U1043" s="137"/>
      <c r="V1043" s="104"/>
      <c r="W1043" s="139">
        <f>ROUNDDOWN(IF(B1043&lt;&gt;"",IF(VLOOKUP(B1043,Maßnahmen[#All],5,FALSE)=0,U1043*VLOOKUP(B1043,Maßnahmen[#All],6,FALSE),MIN(VLOOKUP(B1043,Maßnahmen[#All],5,FALSE),U1043*VLOOKUP(B1043,Maßnahmen[#All],6,FALSE))),U1043),2)</f>
        <v>0</v>
      </c>
      <c r="X1043" s="182"/>
      <c r="Y1043" s="175"/>
      <c r="Z1043" s="20">
        <f t="shared" si="90"/>
        <v>100</v>
      </c>
      <c r="AA1043">
        <f t="shared" si="88"/>
        <v>0</v>
      </c>
    </row>
    <row r="1044" spans="1:27" ht="21" customHeight="1" x14ac:dyDescent="0.25">
      <c r="A1044" s="101"/>
      <c r="B1044" s="102"/>
      <c r="C1044" s="147" t="str">
        <f>IF($B1044="","",VLOOKUP($B1044,Maßnahmen[],2,FALSE))</f>
        <v/>
      </c>
      <c r="D1044" s="147" t="str">
        <f>IF($B1044="","",VLOOKUP($B1044,Maßnahmen[],3,FALSE))</f>
        <v/>
      </c>
      <c r="E1044" s="147" t="str">
        <f>IF($B1044="","",VLOOKUP($B1044,Maßnahmen[],4,FALSE))</f>
        <v/>
      </c>
      <c r="F1044" s="102"/>
      <c r="G1044" s="102"/>
      <c r="H1044" s="149"/>
      <c r="I1044" s="103"/>
      <c r="J1044" s="116" t="str">
        <f t="shared" si="86"/>
        <v/>
      </c>
      <c r="K1044" s="89"/>
      <c r="L1044" s="93"/>
      <c r="M1044" s="90"/>
      <c r="N1044" s="104"/>
      <c r="O1044" s="105"/>
      <c r="P1044" s="81" t="str">
        <f t="shared" si="89"/>
        <v/>
      </c>
      <c r="Q1044" s="81" t="str">
        <f t="shared" si="87"/>
        <v/>
      </c>
      <c r="R1044" s="95"/>
      <c r="S1044" s="95"/>
      <c r="T1044" s="130">
        <f>ROUNDDOWN(IF(B1044&lt;&gt;"",IF(VLOOKUP(B1044,Maßnahmen[#All],5,FALSE)=0,S1044*VLOOKUP(B1044,Maßnahmen[#All],6,FALSE),MIN(VLOOKUP(B1044,Maßnahmen[#All],5,FALSE),S1044*VLOOKUP(B1044,Maßnahmen[#All],6,FALSE))),S1044),2)</f>
        <v>0</v>
      </c>
      <c r="U1044" s="137"/>
      <c r="V1044" s="104"/>
      <c r="W1044" s="139">
        <f>ROUNDDOWN(IF(B1044&lt;&gt;"",IF(VLOOKUP(B1044,Maßnahmen[#All],5,FALSE)=0,U1044*VLOOKUP(B1044,Maßnahmen[#All],6,FALSE),MIN(VLOOKUP(B1044,Maßnahmen[#All],5,FALSE),U1044*VLOOKUP(B1044,Maßnahmen[#All],6,FALSE))),U1044),2)</f>
        <v>0</v>
      </c>
      <c r="X1044" s="182"/>
      <c r="Y1044" s="175"/>
      <c r="Z1044" s="20">
        <f t="shared" si="90"/>
        <v>100</v>
      </c>
      <c r="AA1044">
        <f t="shared" si="88"/>
        <v>0</v>
      </c>
    </row>
    <row r="1045" spans="1:27" ht="21" customHeight="1" x14ac:dyDescent="0.25">
      <c r="A1045" s="101"/>
      <c r="B1045" s="102"/>
      <c r="C1045" s="147" t="str">
        <f>IF($B1045="","",VLOOKUP($B1045,Maßnahmen[],2,FALSE))</f>
        <v/>
      </c>
      <c r="D1045" s="147" t="str">
        <f>IF($B1045="","",VLOOKUP($B1045,Maßnahmen[],3,FALSE))</f>
        <v/>
      </c>
      <c r="E1045" s="147" t="str">
        <f>IF($B1045="","",VLOOKUP($B1045,Maßnahmen[],4,FALSE))</f>
        <v/>
      </c>
      <c r="F1045" s="102"/>
      <c r="G1045" s="102"/>
      <c r="H1045" s="149"/>
      <c r="I1045" s="103"/>
      <c r="J1045" s="116" t="str">
        <f t="shared" si="86"/>
        <v/>
      </c>
      <c r="K1045" s="89"/>
      <c r="L1045" s="93"/>
      <c r="M1045" s="90"/>
      <c r="N1045" s="104"/>
      <c r="O1045" s="105"/>
      <c r="P1045" s="81" t="str">
        <f t="shared" si="89"/>
        <v/>
      </c>
      <c r="Q1045" s="81" t="str">
        <f t="shared" si="87"/>
        <v/>
      </c>
      <c r="R1045" s="95"/>
      <c r="S1045" s="95"/>
      <c r="T1045" s="130">
        <f>ROUNDDOWN(IF(B1045&lt;&gt;"",IF(VLOOKUP(B1045,Maßnahmen[#All],5,FALSE)=0,S1045*VLOOKUP(B1045,Maßnahmen[#All],6,FALSE),MIN(VLOOKUP(B1045,Maßnahmen[#All],5,FALSE),S1045*VLOOKUP(B1045,Maßnahmen[#All],6,FALSE))),S1045),2)</f>
        <v>0</v>
      </c>
      <c r="U1045" s="137"/>
      <c r="V1045" s="104"/>
      <c r="W1045" s="139">
        <f>ROUNDDOWN(IF(B1045&lt;&gt;"",IF(VLOOKUP(B1045,Maßnahmen[#All],5,FALSE)=0,U1045*VLOOKUP(B1045,Maßnahmen[#All],6,FALSE),MIN(VLOOKUP(B1045,Maßnahmen[#All],5,FALSE),U1045*VLOOKUP(B1045,Maßnahmen[#All],6,FALSE))),U1045),2)</f>
        <v>0</v>
      </c>
      <c r="X1045" s="182"/>
      <c r="Y1045" s="175"/>
      <c r="Z1045" s="20">
        <f t="shared" si="90"/>
        <v>100</v>
      </c>
      <c r="AA1045">
        <f t="shared" si="88"/>
        <v>0</v>
      </c>
    </row>
    <row r="1046" spans="1:27" ht="21" customHeight="1" x14ac:dyDescent="0.25">
      <c r="A1046" s="101"/>
      <c r="B1046" s="102"/>
      <c r="C1046" s="147" t="str">
        <f>IF($B1046="","",VLOOKUP($B1046,Maßnahmen[],2,FALSE))</f>
        <v/>
      </c>
      <c r="D1046" s="147" t="str">
        <f>IF($B1046="","",VLOOKUP($B1046,Maßnahmen[],3,FALSE))</f>
        <v/>
      </c>
      <c r="E1046" s="147" t="str">
        <f>IF($B1046="","",VLOOKUP($B1046,Maßnahmen[],4,FALSE))</f>
        <v/>
      </c>
      <c r="F1046" s="102"/>
      <c r="G1046" s="102"/>
      <c r="H1046" s="149"/>
      <c r="I1046" s="103"/>
      <c r="J1046" s="116" t="str">
        <f t="shared" si="86"/>
        <v/>
      </c>
      <c r="K1046" s="89"/>
      <c r="L1046" s="93"/>
      <c r="M1046" s="90"/>
      <c r="N1046" s="104"/>
      <c r="O1046" s="105"/>
      <c r="P1046" s="81" t="str">
        <f t="shared" si="89"/>
        <v/>
      </c>
      <c r="Q1046" s="81" t="str">
        <f t="shared" si="87"/>
        <v/>
      </c>
      <c r="R1046" s="95"/>
      <c r="S1046" s="95"/>
      <c r="T1046" s="130">
        <f>ROUNDDOWN(IF(B1046&lt;&gt;"",IF(VLOOKUP(B1046,Maßnahmen[#All],5,FALSE)=0,S1046*VLOOKUP(B1046,Maßnahmen[#All],6,FALSE),MIN(VLOOKUP(B1046,Maßnahmen[#All],5,FALSE),S1046*VLOOKUP(B1046,Maßnahmen[#All],6,FALSE))),S1046),2)</f>
        <v>0</v>
      </c>
      <c r="U1046" s="137"/>
      <c r="V1046" s="104"/>
      <c r="W1046" s="139">
        <f>ROUNDDOWN(IF(B1046&lt;&gt;"",IF(VLOOKUP(B1046,Maßnahmen[#All],5,FALSE)=0,U1046*VLOOKUP(B1046,Maßnahmen[#All],6,FALSE),MIN(VLOOKUP(B1046,Maßnahmen[#All],5,FALSE),U1046*VLOOKUP(B1046,Maßnahmen[#All],6,FALSE))),U1046),2)</f>
        <v>0</v>
      </c>
      <c r="X1046" s="182"/>
      <c r="Y1046" s="175"/>
      <c r="Z1046" s="20">
        <f t="shared" si="90"/>
        <v>100</v>
      </c>
      <c r="AA1046">
        <f t="shared" si="88"/>
        <v>0</v>
      </c>
    </row>
    <row r="1047" spans="1:27" ht="21" customHeight="1" x14ac:dyDescent="0.25">
      <c r="A1047" s="101"/>
      <c r="B1047" s="102"/>
      <c r="C1047" s="147" t="str">
        <f>IF($B1047="","",VLOOKUP($B1047,Maßnahmen[],2,FALSE))</f>
        <v/>
      </c>
      <c r="D1047" s="147" t="str">
        <f>IF($B1047="","",VLOOKUP($B1047,Maßnahmen[],3,FALSE))</f>
        <v/>
      </c>
      <c r="E1047" s="147" t="str">
        <f>IF($B1047="","",VLOOKUP($B1047,Maßnahmen[],4,FALSE))</f>
        <v/>
      </c>
      <c r="F1047" s="102"/>
      <c r="G1047" s="102"/>
      <c r="H1047" s="149"/>
      <c r="I1047" s="103"/>
      <c r="J1047" s="116" t="str">
        <f t="shared" si="86"/>
        <v/>
      </c>
      <c r="K1047" s="89"/>
      <c r="L1047" s="93"/>
      <c r="M1047" s="90"/>
      <c r="N1047" s="104"/>
      <c r="O1047" s="105"/>
      <c r="P1047" s="81" t="str">
        <f t="shared" si="89"/>
        <v/>
      </c>
      <c r="Q1047" s="81" t="str">
        <f t="shared" si="87"/>
        <v/>
      </c>
      <c r="R1047" s="95"/>
      <c r="S1047" s="95"/>
      <c r="T1047" s="130">
        <f>ROUNDDOWN(IF(B1047&lt;&gt;"",IF(VLOOKUP(B1047,Maßnahmen[#All],5,FALSE)=0,S1047*VLOOKUP(B1047,Maßnahmen[#All],6,FALSE),MIN(VLOOKUP(B1047,Maßnahmen[#All],5,FALSE),S1047*VLOOKUP(B1047,Maßnahmen[#All],6,FALSE))),S1047),2)</f>
        <v>0</v>
      </c>
      <c r="U1047" s="137"/>
      <c r="V1047" s="104"/>
      <c r="W1047" s="139">
        <f>ROUNDDOWN(IF(B1047&lt;&gt;"",IF(VLOOKUP(B1047,Maßnahmen[#All],5,FALSE)=0,U1047*VLOOKUP(B1047,Maßnahmen[#All],6,FALSE),MIN(VLOOKUP(B1047,Maßnahmen[#All],5,FALSE),U1047*VLOOKUP(B1047,Maßnahmen[#All],6,FALSE))),U1047),2)</f>
        <v>0</v>
      </c>
      <c r="X1047" s="182"/>
      <c r="Y1047" s="175"/>
      <c r="Z1047" s="20">
        <f t="shared" si="90"/>
        <v>100</v>
      </c>
      <c r="AA1047">
        <f t="shared" si="88"/>
        <v>0</v>
      </c>
    </row>
    <row r="1048" spans="1:27" ht="21" customHeight="1" x14ac:dyDescent="0.25">
      <c r="A1048" s="101"/>
      <c r="B1048" s="102"/>
      <c r="C1048" s="147" t="str">
        <f>IF($B1048="","",VLOOKUP($B1048,Maßnahmen[],2,FALSE))</f>
        <v/>
      </c>
      <c r="D1048" s="147" t="str">
        <f>IF($B1048="","",VLOOKUP($B1048,Maßnahmen[],3,FALSE))</f>
        <v/>
      </c>
      <c r="E1048" s="147" t="str">
        <f>IF($B1048="","",VLOOKUP($B1048,Maßnahmen[],4,FALSE))</f>
        <v/>
      </c>
      <c r="F1048" s="102"/>
      <c r="G1048" s="102"/>
      <c r="H1048" s="149"/>
      <c r="I1048" s="103"/>
      <c r="J1048" s="116" t="str">
        <f t="shared" si="86"/>
        <v/>
      </c>
      <c r="K1048" s="89"/>
      <c r="L1048" s="93"/>
      <c r="M1048" s="90"/>
      <c r="N1048" s="104"/>
      <c r="O1048" s="105"/>
      <c r="P1048" s="81" t="str">
        <f t="shared" si="89"/>
        <v/>
      </c>
      <c r="Q1048" s="81" t="str">
        <f t="shared" si="87"/>
        <v/>
      </c>
      <c r="R1048" s="95"/>
      <c r="S1048" s="95"/>
      <c r="T1048" s="130">
        <f>ROUNDDOWN(IF(B1048&lt;&gt;"",IF(VLOOKUP(B1048,Maßnahmen[#All],5,FALSE)=0,S1048*VLOOKUP(B1048,Maßnahmen[#All],6,FALSE),MIN(VLOOKUP(B1048,Maßnahmen[#All],5,FALSE),S1048*VLOOKUP(B1048,Maßnahmen[#All],6,FALSE))),S1048),2)</f>
        <v>0</v>
      </c>
      <c r="U1048" s="137"/>
      <c r="V1048" s="104"/>
      <c r="W1048" s="139">
        <f>ROUNDDOWN(IF(B1048&lt;&gt;"",IF(VLOOKUP(B1048,Maßnahmen[#All],5,FALSE)=0,U1048*VLOOKUP(B1048,Maßnahmen[#All],6,FALSE),MIN(VLOOKUP(B1048,Maßnahmen[#All],5,FALSE),U1048*VLOOKUP(B1048,Maßnahmen[#All],6,FALSE))),U1048),2)</f>
        <v>0</v>
      </c>
      <c r="X1048" s="182"/>
      <c r="Y1048" s="175"/>
      <c r="Z1048" s="20">
        <f t="shared" si="90"/>
        <v>100</v>
      </c>
      <c r="AA1048">
        <f t="shared" si="88"/>
        <v>0</v>
      </c>
    </row>
    <row r="1049" spans="1:27" ht="21" customHeight="1" x14ac:dyDescent="0.25">
      <c r="A1049" s="101"/>
      <c r="B1049" s="102"/>
      <c r="C1049" s="147" t="str">
        <f>IF($B1049="","",VLOOKUP($B1049,Maßnahmen[],2,FALSE))</f>
        <v/>
      </c>
      <c r="D1049" s="147" t="str">
        <f>IF($B1049="","",VLOOKUP($B1049,Maßnahmen[],3,FALSE))</f>
        <v/>
      </c>
      <c r="E1049" s="147" t="str">
        <f>IF($B1049="","",VLOOKUP($B1049,Maßnahmen[],4,FALSE))</f>
        <v/>
      </c>
      <c r="F1049" s="102"/>
      <c r="G1049" s="102"/>
      <c r="H1049" s="149"/>
      <c r="I1049" s="103"/>
      <c r="J1049" s="116" t="str">
        <f t="shared" si="86"/>
        <v/>
      </c>
      <c r="K1049" s="89"/>
      <c r="L1049" s="93"/>
      <c r="M1049" s="90"/>
      <c r="N1049" s="104"/>
      <c r="O1049" s="105"/>
      <c r="P1049" s="81" t="str">
        <f t="shared" si="89"/>
        <v/>
      </c>
      <c r="Q1049" s="81" t="str">
        <f t="shared" si="87"/>
        <v/>
      </c>
      <c r="R1049" s="95"/>
      <c r="S1049" s="95"/>
      <c r="T1049" s="130">
        <f>ROUNDDOWN(IF(B1049&lt;&gt;"",IF(VLOOKUP(B1049,Maßnahmen[#All],5,FALSE)=0,S1049*VLOOKUP(B1049,Maßnahmen[#All],6,FALSE),MIN(VLOOKUP(B1049,Maßnahmen[#All],5,FALSE),S1049*VLOOKUP(B1049,Maßnahmen[#All],6,FALSE))),S1049),2)</f>
        <v>0</v>
      </c>
      <c r="U1049" s="137"/>
      <c r="V1049" s="104"/>
      <c r="W1049" s="139">
        <f>ROUNDDOWN(IF(B1049&lt;&gt;"",IF(VLOOKUP(B1049,Maßnahmen[#All],5,FALSE)=0,U1049*VLOOKUP(B1049,Maßnahmen[#All],6,FALSE),MIN(VLOOKUP(B1049,Maßnahmen[#All],5,FALSE),U1049*VLOOKUP(B1049,Maßnahmen[#All],6,FALSE))),U1049),2)</f>
        <v>0</v>
      </c>
      <c r="X1049" s="182"/>
      <c r="Y1049" s="175"/>
      <c r="Z1049" s="20">
        <f t="shared" si="90"/>
        <v>100</v>
      </c>
      <c r="AA1049">
        <f t="shared" si="88"/>
        <v>0</v>
      </c>
    </row>
    <row r="1050" spans="1:27" ht="21" customHeight="1" x14ac:dyDescent="0.25">
      <c r="A1050" s="101"/>
      <c r="B1050" s="102"/>
      <c r="C1050" s="147" t="str">
        <f>IF($B1050="","",VLOOKUP($B1050,Maßnahmen[],2,FALSE))</f>
        <v/>
      </c>
      <c r="D1050" s="147" t="str">
        <f>IF($B1050="","",VLOOKUP($B1050,Maßnahmen[],3,FALSE))</f>
        <v/>
      </c>
      <c r="E1050" s="147" t="str">
        <f>IF($B1050="","",VLOOKUP($B1050,Maßnahmen[],4,FALSE))</f>
        <v/>
      </c>
      <c r="F1050" s="102"/>
      <c r="G1050" s="102"/>
      <c r="H1050" s="149"/>
      <c r="I1050" s="103"/>
      <c r="J1050" s="116" t="str">
        <f t="shared" si="86"/>
        <v/>
      </c>
      <c r="K1050" s="89"/>
      <c r="L1050" s="93"/>
      <c r="M1050" s="90"/>
      <c r="N1050" s="104"/>
      <c r="O1050" s="105"/>
      <c r="P1050" s="81" t="str">
        <f t="shared" si="89"/>
        <v/>
      </c>
      <c r="Q1050" s="81" t="str">
        <f t="shared" si="87"/>
        <v/>
      </c>
      <c r="R1050" s="95"/>
      <c r="S1050" s="95"/>
      <c r="T1050" s="130">
        <f>ROUNDDOWN(IF(B1050&lt;&gt;"",IF(VLOOKUP(B1050,Maßnahmen[#All],5,FALSE)=0,S1050*VLOOKUP(B1050,Maßnahmen[#All],6,FALSE),MIN(VLOOKUP(B1050,Maßnahmen[#All],5,FALSE),S1050*VLOOKUP(B1050,Maßnahmen[#All],6,FALSE))),S1050),2)</f>
        <v>0</v>
      </c>
      <c r="U1050" s="137"/>
      <c r="V1050" s="104"/>
      <c r="W1050" s="139">
        <f>ROUNDDOWN(IF(B1050&lt;&gt;"",IF(VLOOKUP(B1050,Maßnahmen[#All],5,FALSE)=0,U1050*VLOOKUP(B1050,Maßnahmen[#All],6,FALSE),MIN(VLOOKUP(B1050,Maßnahmen[#All],5,FALSE),U1050*VLOOKUP(B1050,Maßnahmen[#All],6,FALSE))),U1050),2)</f>
        <v>0</v>
      </c>
      <c r="X1050" s="182"/>
      <c r="Y1050" s="175"/>
      <c r="Z1050" s="20">
        <f t="shared" si="90"/>
        <v>100</v>
      </c>
      <c r="AA1050">
        <f t="shared" si="88"/>
        <v>0</v>
      </c>
    </row>
    <row r="1051" spans="1:27" ht="21" customHeight="1" x14ac:dyDescent="0.25">
      <c r="A1051" s="101"/>
      <c r="B1051" s="102"/>
      <c r="C1051" s="147" t="str">
        <f>IF($B1051="","",VLOOKUP($B1051,Maßnahmen[],2,FALSE))</f>
        <v/>
      </c>
      <c r="D1051" s="147" t="str">
        <f>IF($B1051="","",VLOOKUP($B1051,Maßnahmen[],3,FALSE))</f>
        <v/>
      </c>
      <c r="E1051" s="147" t="str">
        <f>IF($B1051="","",VLOOKUP($B1051,Maßnahmen[],4,FALSE))</f>
        <v/>
      </c>
      <c r="F1051" s="102"/>
      <c r="G1051" s="102"/>
      <c r="H1051" s="149"/>
      <c r="I1051" s="103"/>
      <c r="J1051" s="116" t="str">
        <f t="shared" si="86"/>
        <v/>
      </c>
      <c r="K1051" s="89"/>
      <c r="L1051" s="93"/>
      <c r="M1051" s="90"/>
      <c r="N1051" s="104"/>
      <c r="O1051" s="105"/>
      <c r="P1051" s="81" t="str">
        <f t="shared" si="89"/>
        <v/>
      </c>
      <c r="Q1051" s="81" t="str">
        <f t="shared" si="87"/>
        <v/>
      </c>
      <c r="R1051" s="95"/>
      <c r="S1051" s="95"/>
      <c r="T1051" s="130">
        <f>ROUNDDOWN(IF(B1051&lt;&gt;"",IF(VLOOKUP(B1051,Maßnahmen[#All],5,FALSE)=0,S1051*VLOOKUP(B1051,Maßnahmen[#All],6,FALSE),MIN(VLOOKUP(B1051,Maßnahmen[#All],5,FALSE),S1051*VLOOKUP(B1051,Maßnahmen[#All],6,FALSE))),S1051),2)</f>
        <v>0</v>
      </c>
      <c r="U1051" s="137"/>
      <c r="V1051" s="104"/>
      <c r="W1051" s="139">
        <f>ROUNDDOWN(IF(B1051&lt;&gt;"",IF(VLOOKUP(B1051,Maßnahmen[#All],5,FALSE)=0,U1051*VLOOKUP(B1051,Maßnahmen[#All],6,FALSE),MIN(VLOOKUP(B1051,Maßnahmen[#All],5,FALSE),U1051*VLOOKUP(B1051,Maßnahmen[#All],6,FALSE))),U1051),2)</f>
        <v>0</v>
      </c>
      <c r="X1051" s="182"/>
      <c r="Y1051" s="175"/>
      <c r="Z1051" s="20">
        <f t="shared" si="90"/>
        <v>100</v>
      </c>
      <c r="AA1051">
        <f t="shared" si="88"/>
        <v>0</v>
      </c>
    </row>
    <row r="1052" spans="1:27" ht="21" customHeight="1" x14ac:dyDescent="0.25">
      <c r="A1052" s="101"/>
      <c r="B1052" s="102"/>
      <c r="C1052" s="147" t="str">
        <f>IF($B1052="","",VLOOKUP($B1052,Maßnahmen[],2,FALSE))</f>
        <v/>
      </c>
      <c r="D1052" s="147" t="str">
        <f>IF($B1052="","",VLOOKUP($B1052,Maßnahmen[],3,FALSE))</f>
        <v/>
      </c>
      <c r="E1052" s="147" t="str">
        <f>IF($B1052="","",VLOOKUP($B1052,Maßnahmen[],4,FALSE))</f>
        <v/>
      </c>
      <c r="F1052" s="102"/>
      <c r="G1052" s="102"/>
      <c r="H1052" s="149"/>
      <c r="I1052" s="103"/>
      <c r="J1052" s="116" t="str">
        <f t="shared" si="86"/>
        <v/>
      </c>
      <c r="K1052" s="89"/>
      <c r="L1052" s="93"/>
      <c r="M1052" s="90"/>
      <c r="N1052" s="104"/>
      <c r="O1052" s="105"/>
      <c r="P1052" s="81" t="str">
        <f t="shared" si="89"/>
        <v/>
      </c>
      <c r="Q1052" s="81" t="str">
        <f t="shared" si="87"/>
        <v/>
      </c>
      <c r="R1052" s="95"/>
      <c r="S1052" s="95"/>
      <c r="T1052" s="130">
        <f>ROUNDDOWN(IF(B1052&lt;&gt;"",IF(VLOOKUP(B1052,Maßnahmen[#All],5,FALSE)=0,S1052*VLOOKUP(B1052,Maßnahmen[#All],6,FALSE),MIN(VLOOKUP(B1052,Maßnahmen[#All],5,FALSE),S1052*VLOOKUP(B1052,Maßnahmen[#All],6,FALSE))),S1052),2)</f>
        <v>0</v>
      </c>
      <c r="U1052" s="137"/>
      <c r="V1052" s="104"/>
      <c r="W1052" s="139">
        <f>ROUNDDOWN(IF(B1052&lt;&gt;"",IF(VLOOKUP(B1052,Maßnahmen[#All],5,FALSE)=0,U1052*VLOOKUP(B1052,Maßnahmen[#All],6,FALSE),MIN(VLOOKUP(B1052,Maßnahmen[#All],5,FALSE),U1052*VLOOKUP(B1052,Maßnahmen[#All],6,FALSE))),U1052),2)</f>
        <v>0</v>
      </c>
      <c r="X1052" s="182"/>
      <c r="Y1052" s="175"/>
      <c r="Z1052" s="20">
        <f t="shared" si="90"/>
        <v>100</v>
      </c>
      <c r="AA1052">
        <f t="shared" si="88"/>
        <v>0</v>
      </c>
    </row>
    <row r="1053" spans="1:27" ht="21" customHeight="1" x14ac:dyDescent="0.25">
      <c r="A1053" s="101"/>
      <c r="B1053" s="102"/>
      <c r="C1053" s="147" t="str">
        <f>IF($B1053="","",VLOOKUP($B1053,Maßnahmen[],2,FALSE))</f>
        <v/>
      </c>
      <c r="D1053" s="147" t="str">
        <f>IF($B1053="","",VLOOKUP($B1053,Maßnahmen[],3,FALSE))</f>
        <v/>
      </c>
      <c r="E1053" s="147" t="str">
        <f>IF($B1053="","",VLOOKUP($B1053,Maßnahmen[],4,FALSE))</f>
        <v/>
      </c>
      <c r="F1053" s="102"/>
      <c r="G1053" s="102"/>
      <c r="H1053" s="149"/>
      <c r="I1053" s="103"/>
      <c r="J1053" s="116" t="str">
        <f t="shared" si="86"/>
        <v/>
      </c>
      <c r="K1053" s="89"/>
      <c r="L1053" s="93"/>
      <c r="M1053" s="90"/>
      <c r="N1053" s="104"/>
      <c r="O1053" s="105"/>
      <c r="P1053" s="81" t="str">
        <f t="shared" si="89"/>
        <v/>
      </c>
      <c r="Q1053" s="81" t="str">
        <f t="shared" si="87"/>
        <v/>
      </c>
      <c r="R1053" s="95"/>
      <c r="S1053" s="95"/>
      <c r="T1053" s="130">
        <f>ROUNDDOWN(IF(B1053&lt;&gt;"",IF(VLOOKUP(B1053,Maßnahmen[#All],5,FALSE)=0,S1053*VLOOKUP(B1053,Maßnahmen[#All],6,FALSE),MIN(VLOOKUP(B1053,Maßnahmen[#All],5,FALSE),S1053*VLOOKUP(B1053,Maßnahmen[#All],6,FALSE))),S1053),2)</f>
        <v>0</v>
      </c>
      <c r="U1053" s="137"/>
      <c r="V1053" s="104"/>
      <c r="W1053" s="139">
        <f>ROUNDDOWN(IF(B1053&lt;&gt;"",IF(VLOOKUP(B1053,Maßnahmen[#All],5,FALSE)=0,U1053*VLOOKUP(B1053,Maßnahmen[#All],6,FALSE),MIN(VLOOKUP(B1053,Maßnahmen[#All],5,FALSE),U1053*VLOOKUP(B1053,Maßnahmen[#All],6,FALSE))),U1053),2)</f>
        <v>0</v>
      </c>
      <c r="X1053" s="182"/>
      <c r="Y1053" s="175"/>
      <c r="Z1053" s="20">
        <f t="shared" si="90"/>
        <v>100</v>
      </c>
      <c r="AA1053">
        <f t="shared" si="88"/>
        <v>0</v>
      </c>
    </row>
    <row r="1054" spans="1:27" ht="21" customHeight="1" x14ac:dyDescent="0.25">
      <c r="A1054" s="101"/>
      <c r="B1054" s="102"/>
      <c r="C1054" s="147" t="str">
        <f>IF($B1054="","",VLOOKUP($B1054,Maßnahmen[],2,FALSE))</f>
        <v/>
      </c>
      <c r="D1054" s="147" t="str">
        <f>IF($B1054="","",VLOOKUP($B1054,Maßnahmen[],3,FALSE))</f>
        <v/>
      </c>
      <c r="E1054" s="147" t="str">
        <f>IF($B1054="","",VLOOKUP($B1054,Maßnahmen[],4,FALSE))</f>
        <v/>
      </c>
      <c r="F1054" s="102"/>
      <c r="G1054" s="102"/>
      <c r="H1054" s="149"/>
      <c r="I1054" s="103"/>
      <c r="J1054" s="116" t="str">
        <f t="shared" si="86"/>
        <v/>
      </c>
      <c r="K1054" s="89"/>
      <c r="L1054" s="93"/>
      <c r="M1054" s="90"/>
      <c r="N1054" s="104"/>
      <c r="O1054" s="105"/>
      <c r="P1054" s="81" t="str">
        <f t="shared" si="89"/>
        <v/>
      </c>
      <c r="Q1054" s="81" t="str">
        <f t="shared" si="87"/>
        <v/>
      </c>
      <c r="R1054" s="95"/>
      <c r="S1054" s="95"/>
      <c r="T1054" s="130">
        <f>ROUNDDOWN(IF(B1054&lt;&gt;"",IF(VLOOKUP(B1054,Maßnahmen[#All],5,FALSE)=0,S1054*VLOOKUP(B1054,Maßnahmen[#All],6,FALSE),MIN(VLOOKUP(B1054,Maßnahmen[#All],5,FALSE),S1054*VLOOKUP(B1054,Maßnahmen[#All],6,FALSE))),S1054),2)</f>
        <v>0</v>
      </c>
      <c r="U1054" s="137"/>
      <c r="V1054" s="104"/>
      <c r="W1054" s="139">
        <f>ROUNDDOWN(IF(B1054&lt;&gt;"",IF(VLOOKUP(B1054,Maßnahmen[#All],5,FALSE)=0,U1054*VLOOKUP(B1054,Maßnahmen[#All],6,FALSE),MIN(VLOOKUP(B1054,Maßnahmen[#All],5,FALSE),U1054*VLOOKUP(B1054,Maßnahmen[#All],6,FALSE))),U1054),2)</f>
        <v>0</v>
      </c>
      <c r="X1054" s="182"/>
      <c r="Y1054" s="175"/>
      <c r="Z1054" s="20">
        <f t="shared" si="90"/>
        <v>100</v>
      </c>
      <c r="AA1054">
        <f t="shared" si="88"/>
        <v>0</v>
      </c>
    </row>
    <row r="1055" spans="1:27" ht="21" customHeight="1" x14ac:dyDescent="0.25">
      <c r="A1055" s="101"/>
      <c r="B1055" s="102"/>
      <c r="C1055" s="147" t="str">
        <f>IF($B1055="","",VLOOKUP($B1055,Maßnahmen[],2,FALSE))</f>
        <v/>
      </c>
      <c r="D1055" s="147" t="str">
        <f>IF($B1055="","",VLOOKUP($B1055,Maßnahmen[],3,FALSE))</f>
        <v/>
      </c>
      <c r="E1055" s="147" t="str">
        <f>IF($B1055="","",VLOOKUP($B1055,Maßnahmen[],4,FALSE))</f>
        <v/>
      </c>
      <c r="F1055" s="102"/>
      <c r="G1055" s="102"/>
      <c r="H1055" s="149"/>
      <c r="I1055" s="103"/>
      <c r="J1055" s="116" t="str">
        <f t="shared" si="86"/>
        <v/>
      </c>
      <c r="K1055" s="89"/>
      <c r="L1055" s="93"/>
      <c r="M1055" s="90"/>
      <c r="N1055" s="104"/>
      <c r="O1055" s="105"/>
      <c r="P1055" s="81" t="str">
        <f t="shared" si="89"/>
        <v/>
      </c>
      <c r="Q1055" s="81" t="str">
        <f t="shared" si="87"/>
        <v/>
      </c>
      <c r="R1055" s="95"/>
      <c r="S1055" s="95"/>
      <c r="T1055" s="130">
        <f>ROUNDDOWN(IF(B1055&lt;&gt;"",IF(VLOOKUP(B1055,Maßnahmen[#All],5,FALSE)=0,S1055*VLOOKUP(B1055,Maßnahmen[#All],6,FALSE),MIN(VLOOKUP(B1055,Maßnahmen[#All],5,FALSE),S1055*VLOOKUP(B1055,Maßnahmen[#All],6,FALSE))),S1055),2)</f>
        <v>0</v>
      </c>
      <c r="U1055" s="137"/>
      <c r="V1055" s="104"/>
      <c r="W1055" s="139">
        <f>ROUNDDOWN(IF(B1055&lt;&gt;"",IF(VLOOKUP(B1055,Maßnahmen[#All],5,FALSE)=0,U1055*VLOOKUP(B1055,Maßnahmen[#All],6,FALSE),MIN(VLOOKUP(B1055,Maßnahmen[#All],5,FALSE),U1055*VLOOKUP(B1055,Maßnahmen[#All],6,FALSE))),U1055),2)</f>
        <v>0</v>
      </c>
      <c r="X1055" s="182"/>
      <c r="Y1055" s="175"/>
      <c r="Z1055" s="20">
        <f t="shared" si="90"/>
        <v>100</v>
      </c>
      <c r="AA1055">
        <f t="shared" si="88"/>
        <v>0</v>
      </c>
    </row>
    <row r="1056" spans="1:27" ht="21" customHeight="1" x14ac:dyDescent="0.25">
      <c r="A1056" s="101"/>
      <c r="B1056" s="102"/>
      <c r="C1056" s="147" t="str">
        <f>IF($B1056="","",VLOOKUP($B1056,Maßnahmen[],2,FALSE))</f>
        <v/>
      </c>
      <c r="D1056" s="147" t="str">
        <f>IF($B1056="","",VLOOKUP($B1056,Maßnahmen[],3,FALSE))</f>
        <v/>
      </c>
      <c r="E1056" s="147" t="str">
        <f>IF($B1056="","",VLOOKUP($B1056,Maßnahmen[],4,FALSE))</f>
        <v/>
      </c>
      <c r="F1056" s="102"/>
      <c r="G1056" s="102"/>
      <c r="H1056" s="149"/>
      <c r="I1056" s="103"/>
      <c r="J1056" s="116" t="str">
        <f t="shared" si="86"/>
        <v/>
      </c>
      <c r="K1056" s="89"/>
      <c r="L1056" s="93"/>
      <c r="M1056" s="90"/>
      <c r="N1056" s="104"/>
      <c r="O1056" s="105"/>
      <c r="P1056" s="81" t="str">
        <f t="shared" si="89"/>
        <v/>
      </c>
      <c r="Q1056" s="81" t="str">
        <f t="shared" si="87"/>
        <v/>
      </c>
      <c r="R1056" s="95"/>
      <c r="S1056" s="95"/>
      <c r="T1056" s="130">
        <f>ROUNDDOWN(IF(B1056&lt;&gt;"",IF(VLOOKUP(B1056,Maßnahmen[#All],5,FALSE)=0,S1056*VLOOKUP(B1056,Maßnahmen[#All],6,FALSE),MIN(VLOOKUP(B1056,Maßnahmen[#All],5,FALSE),S1056*VLOOKUP(B1056,Maßnahmen[#All],6,FALSE))),S1056),2)</f>
        <v>0</v>
      </c>
      <c r="U1056" s="137"/>
      <c r="V1056" s="104"/>
      <c r="W1056" s="139">
        <f>ROUNDDOWN(IF(B1056&lt;&gt;"",IF(VLOOKUP(B1056,Maßnahmen[#All],5,FALSE)=0,U1056*VLOOKUP(B1056,Maßnahmen[#All],6,FALSE),MIN(VLOOKUP(B1056,Maßnahmen[#All],5,FALSE),U1056*VLOOKUP(B1056,Maßnahmen[#All],6,FALSE))),U1056),2)</f>
        <v>0</v>
      </c>
      <c r="X1056" s="182"/>
      <c r="Y1056" s="175"/>
      <c r="Z1056" s="20">
        <f t="shared" si="90"/>
        <v>100</v>
      </c>
      <c r="AA1056">
        <f t="shared" si="88"/>
        <v>0</v>
      </c>
    </row>
    <row r="1057" spans="1:27" ht="21" customHeight="1" x14ac:dyDescent="0.25">
      <c r="A1057" s="101"/>
      <c r="B1057" s="102"/>
      <c r="C1057" s="147" t="str">
        <f>IF($B1057="","",VLOOKUP($B1057,Maßnahmen[],2,FALSE))</f>
        <v/>
      </c>
      <c r="D1057" s="147" t="str">
        <f>IF($B1057="","",VLOOKUP($B1057,Maßnahmen[],3,FALSE))</f>
        <v/>
      </c>
      <c r="E1057" s="147" t="str">
        <f>IF($B1057="","",VLOOKUP($B1057,Maßnahmen[],4,FALSE))</f>
        <v/>
      </c>
      <c r="F1057" s="102"/>
      <c r="G1057" s="102"/>
      <c r="H1057" s="149"/>
      <c r="I1057" s="103"/>
      <c r="J1057" s="116" t="str">
        <f t="shared" si="86"/>
        <v/>
      </c>
      <c r="K1057" s="89"/>
      <c r="L1057" s="93"/>
      <c r="M1057" s="90"/>
      <c r="N1057" s="104"/>
      <c r="O1057" s="105"/>
      <c r="P1057" s="81" t="str">
        <f t="shared" si="89"/>
        <v/>
      </c>
      <c r="Q1057" s="81" t="str">
        <f t="shared" si="87"/>
        <v/>
      </c>
      <c r="R1057" s="95"/>
      <c r="S1057" s="95"/>
      <c r="T1057" s="130">
        <f>ROUNDDOWN(IF(B1057&lt;&gt;"",IF(VLOOKUP(B1057,Maßnahmen[#All],5,FALSE)=0,S1057*VLOOKUP(B1057,Maßnahmen[#All],6,FALSE),MIN(VLOOKUP(B1057,Maßnahmen[#All],5,FALSE),S1057*VLOOKUP(B1057,Maßnahmen[#All],6,FALSE))),S1057),2)</f>
        <v>0</v>
      </c>
      <c r="U1057" s="137"/>
      <c r="V1057" s="104"/>
      <c r="W1057" s="139">
        <f>ROUNDDOWN(IF(B1057&lt;&gt;"",IF(VLOOKUP(B1057,Maßnahmen[#All],5,FALSE)=0,U1057*VLOOKUP(B1057,Maßnahmen[#All],6,FALSE),MIN(VLOOKUP(B1057,Maßnahmen[#All],5,FALSE),U1057*VLOOKUP(B1057,Maßnahmen[#All],6,FALSE))),U1057),2)</f>
        <v>0</v>
      </c>
      <c r="X1057" s="182"/>
      <c r="Y1057" s="175"/>
      <c r="Z1057" s="20">
        <f t="shared" si="90"/>
        <v>100</v>
      </c>
      <c r="AA1057">
        <f t="shared" si="88"/>
        <v>0</v>
      </c>
    </row>
    <row r="1058" spans="1:27" ht="21" customHeight="1" x14ac:dyDescent="0.25">
      <c r="A1058" s="101"/>
      <c r="B1058" s="102"/>
      <c r="C1058" s="147" t="str">
        <f>IF($B1058="","",VLOOKUP($B1058,Maßnahmen[],2,FALSE))</f>
        <v/>
      </c>
      <c r="D1058" s="147" t="str">
        <f>IF($B1058="","",VLOOKUP($B1058,Maßnahmen[],3,FALSE))</f>
        <v/>
      </c>
      <c r="E1058" s="147" t="str">
        <f>IF($B1058="","",VLOOKUP($B1058,Maßnahmen[],4,FALSE))</f>
        <v/>
      </c>
      <c r="F1058" s="102"/>
      <c r="G1058" s="102"/>
      <c r="H1058" s="149"/>
      <c r="I1058" s="103"/>
      <c r="J1058" s="116" t="str">
        <f t="shared" si="86"/>
        <v/>
      </c>
      <c r="K1058" s="89"/>
      <c r="L1058" s="93"/>
      <c r="M1058" s="90"/>
      <c r="N1058" s="104"/>
      <c r="O1058" s="105"/>
      <c r="P1058" s="81" t="str">
        <f t="shared" si="89"/>
        <v/>
      </c>
      <c r="Q1058" s="81" t="str">
        <f t="shared" si="87"/>
        <v/>
      </c>
      <c r="R1058" s="95"/>
      <c r="S1058" s="95"/>
      <c r="T1058" s="130">
        <f>ROUNDDOWN(IF(B1058&lt;&gt;"",IF(VLOOKUP(B1058,Maßnahmen[#All],5,FALSE)=0,S1058*VLOOKUP(B1058,Maßnahmen[#All],6,FALSE),MIN(VLOOKUP(B1058,Maßnahmen[#All],5,FALSE),S1058*VLOOKUP(B1058,Maßnahmen[#All],6,FALSE))),S1058),2)</f>
        <v>0</v>
      </c>
      <c r="U1058" s="137"/>
      <c r="V1058" s="104"/>
      <c r="W1058" s="139">
        <f>ROUNDDOWN(IF(B1058&lt;&gt;"",IF(VLOOKUP(B1058,Maßnahmen[#All],5,FALSE)=0,U1058*VLOOKUP(B1058,Maßnahmen[#All],6,FALSE),MIN(VLOOKUP(B1058,Maßnahmen[#All],5,FALSE),U1058*VLOOKUP(B1058,Maßnahmen[#All],6,FALSE))),U1058),2)</f>
        <v>0</v>
      </c>
      <c r="X1058" s="182"/>
      <c r="Y1058" s="175"/>
      <c r="Z1058" s="20">
        <f t="shared" si="90"/>
        <v>100</v>
      </c>
      <c r="AA1058">
        <f t="shared" si="88"/>
        <v>0</v>
      </c>
    </row>
    <row r="1059" spans="1:27" ht="21" customHeight="1" x14ac:dyDescent="0.25">
      <c r="A1059" s="101"/>
      <c r="B1059" s="102"/>
      <c r="C1059" s="147" t="str">
        <f>IF($B1059="","",VLOOKUP($B1059,Maßnahmen[],2,FALSE))</f>
        <v/>
      </c>
      <c r="D1059" s="147" t="str">
        <f>IF($B1059="","",VLOOKUP($B1059,Maßnahmen[],3,FALSE))</f>
        <v/>
      </c>
      <c r="E1059" s="147" t="str">
        <f>IF($B1059="","",VLOOKUP($B1059,Maßnahmen[],4,FALSE))</f>
        <v/>
      </c>
      <c r="F1059" s="102"/>
      <c r="G1059" s="102"/>
      <c r="H1059" s="149"/>
      <c r="I1059" s="103"/>
      <c r="J1059" s="116" t="str">
        <f t="shared" si="86"/>
        <v/>
      </c>
      <c r="K1059" s="89"/>
      <c r="L1059" s="93"/>
      <c r="M1059" s="90"/>
      <c r="N1059" s="104"/>
      <c r="O1059" s="105"/>
      <c r="P1059" s="81" t="str">
        <f t="shared" si="89"/>
        <v/>
      </c>
      <c r="Q1059" s="81" t="str">
        <f t="shared" si="87"/>
        <v/>
      </c>
      <c r="R1059" s="95"/>
      <c r="S1059" s="95"/>
      <c r="T1059" s="130">
        <f>ROUNDDOWN(IF(B1059&lt;&gt;"",IF(VLOOKUP(B1059,Maßnahmen[#All],5,FALSE)=0,S1059*VLOOKUP(B1059,Maßnahmen[#All],6,FALSE),MIN(VLOOKUP(B1059,Maßnahmen[#All],5,FALSE),S1059*VLOOKUP(B1059,Maßnahmen[#All],6,FALSE))),S1059),2)</f>
        <v>0</v>
      </c>
      <c r="U1059" s="137"/>
      <c r="V1059" s="104"/>
      <c r="W1059" s="139">
        <f>ROUNDDOWN(IF(B1059&lt;&gt;"",IF(VLOOKUP(B1059,Maßnahmen[#All],5,FALSE)=0,U1059*VLOOKUP(B1059,Maßnahmen[#All],6,FALSE),MIN(VLOOKUP(B1059,Maßnahmen[#All],5,FALSE),U1059*VLOOKUP(B1059,Maßnahmen[#All],6,FALSE))),U1059),2)</f>
        <v>0</v>
      </c>
      <c r="X1059" s="182"/>
      <c r="Y1059" s="175"/>
      <c r="Z1059" s="20">
        <f t="shared" si="90"/>
        <v>100</v>
      </c>
      <c r="AA1059">
        <f t="shared" si="88"/>
        <v>0</v>
      </c>
    </row>
    <row r="1060" spans="1:27" ht="21" customHeight="1" x14ac:dyDescent="0.25">
      <c r="A1060" s="101"/>
      <c r="B1060" s="102"/>
      <c r="C1060" s="147" t="str">
        <f>IF($B1060="","",VLOOKUP($B1060,Maßnahmen[],2,FALSE))</f>
        <v/>
      </c>
      <c r="D1060" s="147" t="str">
        <f>IF($B1060="","",VLOOKUP($B1060,Maßnahmen[],3,FALSE))</f>
        <v/>
      </c>
      <c r="E1060" s="147" t="str">
        <f>IF($B1060="","",VLOOKUP($B1060,Maßnahmen[],4,FALSE))</f>
        <v/>
      </c>
      <c r="F1060" s="102"/>
      <c r="G1060" s="102"/>
      <c r="H1060" s="149"/>
      <c r="I1060" s="103"/>
      <c r="J1060" s="116" t="str">
        <f t="shared" si="86"/>
        <v/>
      </c>
      <c r="K1060" s="89"/>
      <c r="L1060" s="93"/>
      <c r="M1060" s="90"/>
      <c r="N1060" s="104"/>
      <c r="O1060" s="105"/>
      <c r="P1060" s="81" t="str">
        <f t="shared" si="89"/>
        <v/>
      </c>
      <c r="Q1060" s="81" t="str">
        <f t="shared" si="87"/>
        <v/>
      </c>
      <c r="R1060" s="95"/>
      <c r="S1060" s="95"/>
      <c r="T1060" s="130">
        <f>ROUNDDOWN(IF(B1060&lt;&gt;"",IF(VLOOKUP(B1060,Maßnahmen[#All],5,FALSE)=0,S1060*VLOOKUP(B1060,Maßnahmen[#All],6,FALSE),MIN(VLOOKUP(B1060,Maßnahmen[#All],5,FALSE),S1060*VLOOKUP(B1060,Maßnahmen[#All],6,FALSE))),S1060),2)</f>
        <v>0</v>
      </c>
      <c r="U1060" s="137"/>
      <c r="V1060" s="104"/>
      <c r="W1060" s="139">
        <f>ROUNDDOWN(IF(B1060&lt;&gt;"",IF(VLOOKUP(B1060,Maßnahmen[#All],5,FALSE)=0,U1060*VLOOKUP(B1060,Maßnahmen[#All],6,FALSE),MIN(VLOOKUP(B1060,Maßnahmen[#All],5,FALSE),U1060*VLOOKUP(B1060,Maßnahmen[#All],6,FALSE))),U1060),2)</f>
        <v>0</v>
      </c>
      <c r="X1060" s="182"/>
      <c r="Y1060" s="175"/>
      <c r="Z1060" s="20">
        <f t="shared" si="90"/>
        <v>100</v>
      </c>
      <c r="AA1060">
        <f t="shared" si="88"/>
        <v>0</v>
      </c>
    </row>
    <row r="1061" spans="1:27" ht="21" customHeight="1" x14ac:dyDescent="0.25">
      <c r="A1061" s="101"/>
      <c r="B1061" s="102"/>
      <c r="C1061" s="147" t="str">
        <f>IF($B1061="","",VLOOKUP($B1061,Maßnahmen[],2,FALSE))</f>
        <v/>
      </c>
      <c r="D1061" s="147" t="str">
        <f>IF($B1061="","",VLOOKUP($B1061,Maßnahmen[],3,FALSE))</f>
        <v/>
      </c>
      <c r="E1061" s="147" t="str">
        <f>IF($B1061="","",VLOOKUP($B1061,Maßnahmen[],4,FALSE))</f>
        <v/>
      </c>
      <c r="F1061" s="102"/>
      <c r="G1061" s="102"/>
      <c r="H1061" s="149"/>
      <c r="I1061" s="103"/>
      <c r="J1061" s="116" t="str">
        <f t="shared" si="86"/>
        <v/>
      </c>
      <c r="K1061" s="89"/>
      <c r="L1061" s="93"/>
      <c r="M1061" s="90"/>
      <c r="N1061" s="104"/>
      <c r="O1061" s="105"/>
      <c r="P1061" s="81" t="str">
        <f t="shared" si="89"/>
        <v/>
      </c>
      <c r="Q1061" s="81" t="str">
        <f t="shared" si="87"/>
        <v/>
      </c>
      <c r="R1061" s="95"/>
      <c r="S1061" s="95"/>
      <c r="T1061" s="130">
        <f>ROUNDDOWN(IF(B1061&lt;&gt;"",IF(VLOOKUP(B1061,Maßnahmen[#All],5,FALSE)=0,S1061*VLOOKUP(B1061,Maßnahmen[#All],6,FALSE),MIN(VLOOKUP(B1061,Maßnahmen[#All],5,FALSE),S1061*VLOOKUP(B1061,Maßnahmen[#All],6,FALSE))),S1061),2)</f>
        <v>0</v>
      </c>
      <c r="U1061" s="137"/>
      <c r="V1061" s="104"/>
      <c r="W1061" s="139">
        <f>ROUNDDOWN(IF(B1061&lt;&gt;"",IF(VLOOKUP(B1061,Maßnahmen[#All],5,FALSE)=0,U1061*VLOOKUP(B1061,Maßnahmen[#All],6,FALSE),MIN(VLOOKUP(B1061,Maßnahmen[#All],5,FALSE),U1061*VLOOKUP(B1061,Maßnahmen[#All],6,FALSE))),U1061),2)</f>
        <v>0</v>
      </c>
      <c r="X1061" s="182"/>
      <c r="Y1061" s="175"/>
      <c r="Z1061" s="20">
        <f t="shared" si="90"/>
        <v>100</v>
      </c>
      <c r="AA1061">
        <f t="shared" si="88"/>
        <v>0</v>
      </c>
    </row>
    <row r="1062" spans="1:27" ht="21" customHeight="1" x14ac:dyDescent="0.25">
      <c r="A1062" s="101"/>
      <c r="B1062" s="102"/>
      <c r="C1062" s="147" t="str">
        <f>IF($B1062="","",VLOOKUP($B1062,Maßnahmen[],2,FALSE))</f>
        <v/>
      </c>
      <c r="D1062" s="147" t="str">
        <f>IF($B1062="","",VLOOKUP($B1062,Maßnahmen[],3,FALSE))</f>
        <v/>
      </c>
      <c r="E1062" s="147" t="str">
        <f>IF($B1062="","",VLOOKUP($B1062,Maßnahmen[],4,FALSE))</f>
        <v/>
      </c>
      <c r="F1062" s="102"/>
      <c r="G1062" s="102"/>
      <c r="H1062" s="149"/>
      <c r="I1062" s="103"/>
      <c r="J1062" s="116" t="str">
        <f t="shared" si="86"/>
        <v/>
      </c>
      <c r="K1062" s="89"/>
      <c r="L1062" s="93"/>
      <c r="M1062" s="90"/>
      <c r="N1062" s="104"/>
      <c r="O1062" s="105"/>
      <c r="P1062" s="81" t="str">
        <f t="shared" si="89"/>
        <v/>
      </c>
      <c r="Q1062" s="81" t="str">
        <f t="shared" si="87"/>
        <v/>
      </c>
      <c r="R1062" s="95"/>
      <c r="S1062" s="95"/>
      <c r="T1062" s="130">
        <f>ROUNDDOWN(IF(B1062&lt;&gt;"",IF(VLOOKUP(B1062,Maßnahmen[#All],5,FALSE)=0,S1062*VLOOKUP(B1062,Maßnahmen[#All],6,FALSE),MIN(VLOOKUP(B1062,Maßnahmen[#All],5,FALSE),S1062*VLOOKUP(B1062,Maßnahmen[#All],6,FALSE))),S1062),2)</f>
        <v>0</v>
      </c>
      <c r="U1062" s="137"/>
      <c r="V1062" s="104"/>
      <c r="W1062" s="139">
        <f>ROUNDDOWN(IF(B1062&lt;&gt;"",IF(VLOOKUP(B1062,Maßnahmen[#All],5,FALSE)=0,U1062*VLOOKUP(B1062,Maßnahmen[#All],6,FALSE),MIN(VLOOKUP(B1062,Maßnahmen[#All],5,FALSE),U1062*VLOOKUP(B1062,Maßnahmen[#All],6,FALSE))),U1062),2)</f>
        <v>0</v>
      </c>
      <c r="X1062" s="182"/>
      <c r="Y1062" s="175"/>
      <c r="Z1062" s="20">
        <f t="shared" si="90"/>
        <v>100</v>
      </c>
      <c r="AA1062">
        <f t="shared" si="88"/>
        <v>0</v>
      </c>
    </row>
    <row r="1063" spans="1:27" ht="21" customHeight="1" x14ac:dyDescent="0.25">
      <c r="A1063" s="101"/>
      <c r="B1063" s="102"/>
      <c r="C1063" s="147" t="str">
        <f>IF($B1063="","",VLOOKUP($B1063,Maßnahmen[],2,FALSE))</f>
        <v/>
      </c>
      <c r="D1063" s="147" t="str">
        <f>IF($B1063="","",VLOOKUP($B1063,Maßnahmen[],3,FALSE))</f>
        <v/>
      </c>
      <c r="E1063" s="147" t="str">
        <f>IF($B1063="","",VLOOKUP($B1063,Maßnahmen[],4,FALSE))</f>
        <v/>
      </c>
      <c r="F1063" s="102"/>
      <c r="G1063" s="102"/>
      <c r="H1063" s="149"/>
      <c r="I1063" s="103"/>
      <c r="J1063" s="116" t="str">
        <f t="shared" si="86"/>
        <v/>
      </c>
      <c r="K1063" s="89"/>
      <c r="L1063" s="93"/>
      <c r="M1063" s="90"/>
      <c r="N1063" s="104"/>
      <c r="O1063" s="105"/>
      <c r="P1063" s="81" t="str">
        <f t="shared" si="89"/>
        <v/>
      </c>
      <c r="Q1063" s="81" t="str">
        <f t="shared" si="87"/>
        <v/>
      </c>
      <c r="R1063" s="95"/>
      <c r="S1063" s="95"/>
      <c r="T1063" s="130">
        <f>ROUNDDOWN(IF(B1063&lt;&gt;"",IF(VLOOKUP(B1063,Maßnahmen[#All],5,FALSE)=0,S1063*VLOOKUP(B1063,Maßnahmen[#All],6,FALSE),MIN(VLOOKUP(B1063,Maßnahmen[#All],5,FALSE),S1063*VLOOKUP(B1063,Maßnahmen[#All],6,FALSE))),S1063),2)</f>
        <v>0</v>
      </c>
      <c r="U1063" s="137"/>
      <c r="V1063" s="104"/>
      <c r="W1063" s="139">
        <f>ROUNDDOWN(IF(B1063&lt;&gt;"",IF(VLOOKUP(B1063,Maßnahmen[#All],5,FALSE)=0,U1063*VLOOKUP(B1063,Maßnahmen[#All],6,FALSE),MIN(VLOOKUP(B1063,Maßnahmen[#All],5,FALSE),U1063*VLOOKUP(B1063,Maßnahmen[#All],6,FALSE))),U1063),2)</f>
        <v>0</v>
      </c>
      <c r="X1063" s="182"/>
      <c r="Y1063" s="175"/>
      <c r="Z1063" s="20">
        <f t="shared" si="90"/>
        <v>100</v>
      </c>
      <c r="AA1063">
        <f t="shared" si="88"/>
        <v>0</v>
      </c>
    </row>
    <row r="1064" spans="1:27" ht="21" customHeight="1" x14ac:dyDescent="0.25">
      <c r="A1064" s="101"/>
      <c r="B1064" s="102"/>
      <c r="C1064" s="147" t="str">
        <f>IF($B1064="","",VLOOKUP($B1064,Maßnahmen[],2,FALSE))</f>
        <v/>
      </c>
      <c r="D1064" s="147" t="str">
        <f>IF($B1064="","",VLOOKUP($B1064,Maßnahmen[],3,FALSE))</f>
        <v/>
      </c>
      <c r="E1064" s="147" t="str">
        <f>IF($B1064="","",VLOOKUP($B1064,Maßnahmen[],4,FALSE))</f>
        <v/>
      </c>
      <c r="F1064" s="102"/>
      <c r="G1064" s="102"/>
      <c r="H1064" s="149"/>
      <c r="I1064" s="103"/>
      <c r="J1064" s="116" t="str">
        <f t="shared" si="86"/>
        <v/>
      </c>
      <c r="K1064" s="89"/>
      <c r="L1064" s="93"/>
      <c r="M1064" s="90"/>
      <c r="N1064" s="104"/>
      <c r="O1064" s="105"/>
      <c r="P1064" s="81" t="str">
        <f t="shared" si="89"/>
        <v/>
      </c>
      <c r="Q1064" s="81" t="str">
        <f t="shared" si="87"/>
        <v/>
      </c>
      <c r="R1064" s="95"/>
      <c r="S1064" s="95"/>
      <c r="T1064" s="130">
        <f>ROUNDDOWN(IF(B1064&lt;&gt;"",IF(VLOOKUP(B1064,Maßnahmen[#All],5,FALSE)=0,S1064*VLOOKUP(B1064,Maßnahmen[#All],6,FALSE),MIN(VLOOKUP(B1064,Maßnahmen[#All],5,FALSE),S1064*VLOOKUP(B1064,Maßnahmen[#All],6,FALSE))),S1064),2)</f>
        <v>0</v>
      </c>
      <c r="U1064" s="137"/>
      <c r="V1064" s="104"/>
      <c r="W1064" s="139">
        <f>ROUNDDOWN(IF(B1064&lt;&gt;"",IF(VLOOKUP(B1064,Maßnahmen[#All],5,FALSE)=0,U1064*VLOOKUP(B1064,Maßnahmen[#All],6,FALSE),MIN(VLOOKUP(B1064,Maßnahmen[#All],5,FALSE),U1064*VLOOKUP(B1064,Maßnahmen[#All],6,FALSE))),U1064),2)</f>
        <v>0</v>
      </c>
      <c r="X1064" s="182"/>
      <c r="Y1064" s="175"/>
      <c r="Z1064" s="20">
        <f t="shared" si="90"/>
        <v>100</v>
      </c>
      <c r="AA1064">
        <f t="shared" si="88"/>
        <v>0</v>
      </c>
    </row>
    <row r="1065" spans="1:27" ht="21" customHeight="1" x14ac:dyDescent="0.25">
      <c r="A1065" s="101"/>
      <c r="B1065" s="102"/>
      <c r="C1065" s="147" t="str">
        <f>IF($B1065="","",VLOOKUP($B1065,Maßnahmen[],2,FALSE))</f>
        <v/>
      </c>
      <c r="D1065" s="147" t="str">
        <f>IF($B1065="","",VLOOKUP($B1065,Maßnahmen[],3,FALSE))</f>
        <v/>
      </c>
      <c r="E1065" s="147" t="str">
        <f>IF($B1065="","",VLOOKUP($B1065,Maßnahmen[],4,FALSE))</f>
        <v/>
      </c>
      <c r="F1065" s="102"/>
      <c r="G1065" s="102"/>
      <c r="H1065" s="149"/>
      <c r="I1065" s="103"/>
      <c r="J1065" s="116" t="str">
        <f t="shared" ref="J1065:J1092" si="91">IF(I1065&lt;&gt;"",I1065,"")</f>
        <v/>
      </c>
      <c r="K1065" s="89"/>
      <c r="L1065" s="93"/>
      <c r="M1065" s="90"/>
      <c r="N1065" s="104"/>
      <c r="O1065" s="105"/>
      <c r="P1065" s="81" t="str">
        <f t="shared" si="89"/>
        <v/>
      </c>
      <c r="Q1065" s="81" t="str">
        <f t="shared" ref="Q1065:Q1092" si="92">IF(O1065="","",ROUND((M1065-N1065-P1065),2))</f>
        <v/>
      </c>
      <c r="R1065" s="95"/>
      <c r="S1065" s="95"/>
      <c r="T1065" s="130">
        <f>ROUNDDOWN(IF(B1065&lt;&gt;"",IF(VLOOKUP(B1065,Maßnahmen[#All],5,FALSE)=0,S1065*VLOOKUP(B1065,Maßnahmen[#All],6,FALSE),MIN(VLOOKUP(B1065,Maßnahmen[#All],5,FALSE),S1065*VLOOKUP(B1065,Maßnahmen[#All],6,FALSE))),S1065),2)</f>
        <v>0</v>
      </c>
      <c r="U1065" s="137"/>
      <c r="V1065" s="104"/>
      <c r="W1065" s="139">
        <f>ROUNDDOWN(IF(B1065&lt;&gt;"",IF(VLOOKUP(B1065,Maßnahmen[#All],5,FALSE)=0,U1065*VLOOKUP(B1065,Maßnahmen[#All],6,FALSE),MIN(VLOOKUP(B1065,Maßnahmen[#All],5,FALSE),U1065*VLOOKUP(B1065,Maßnahmen[#All],6,FALSE))),U1065),2)</f>
        <v>0</v>
      </c>
      <c r="X1065" s="182"/>
      <c r="Y1065" s="175"/>
      <c r="Z1065" s="20">
        <f t="shared" si="90"/>
        <v>100</v>
      </c>
      <c r="AA1065">
        <f t="shared" ref="AA1065:AA1092" si="93">Z1065-100</f>
        <v>0</v>
      </c>
    </row>
    <row r="1066" spans="1:27" ht="21" customHeight="1" x14ac:dyDescent="0.25">
      <c r="A1066" s="101"/>
      <c r="B1066" s="102"/>
      <c r="C1066" s="147" t="str">
        <f>IF($B1066="","",VLOOKUP($B1066,Maßnahmen[],2,FALSE))</f>
        <v/>
      </c>
      <c r="D1066" s="147" t="str">
        <f>IF($B1066="","",VLOOKUP($B1066,Maßnahmen[],3,FALSE))</f>
        <v/>
      </c>
      <c r="E1066" s="147" t="str">
        <f>IF($B1066="","",VLOOKUP($B1066,Maßnahmen[],4,FALSE))</f>
        <v/>
      </c>
      <c r="F1066" s="102"/>
      <c r="G1066" s="102"/>
      <c r="H1066" s="149"/>
      <c r="I1066" s="103"/>
      <c r="J1066" s="116" t="str">
        <f t="shared" si="91"/>
        <v/>
      </c>
      <c r="K1066" s="89"/>
      <c r="L1066" s="93"/>
      <c r="M1066" s="90"/>
      <c r="N1066" s="104"/>
      <c r="O1066" s="105"/>
      <c r="P1066" s="81" t="str">
        <f t="shared" si="89"/>
        <v/>
      </c>
      <c r="Q1066" s="81" t="str">
        <f t="shared" si="92"/>
        <v/>
      </c>
      <c r="R1066" s="95"/>
      <c r="S1066" s="95"/>
      <c r="T1066" s="130">
        <f>ROUNDDOWN(IF(B1066&lt;&gt;"",IF(VLOOKUP(B1066,Maßnahmen[#All],5,FALSE)=0,S1066*VLOOKUP(B1066,Maßnahmen[#All],6,FALSE),MIN(VLOOKUP(B1066,Maßnahmen[#All],5,FALSE),S1066*VLOOKUP(B1066,Maßnahmen[#All],6,FALSE))),S1066),2)</f>
        <v>0</v>
      </c>
      <c r="U1066" s="137"/>
      <c r="V1066" s="104"/>
      <c r="W1066" s="139">
        <f>ROUNDDOWN(IF(B1066&lt;&gt;"",IF(VLOOKUP(B1066,Maßnahmen[#All],5,FALSE)=0,U1066*VLOOKUP(B1066,Maßnahmen[#All],6,FALSE),MIN(VLOOKUP(B1066,Maßnahmen[#All],5,FALSE),U1066*VLOOKUP(B1066,Maßnahmen[#All],6,FALSE))),U1066),2)</f>
        <v>0</v>
      </c>
      <c r="X1066" s="182"/>
      <c r="Y1066" s="175"/>
      <c r="Z1066" s="20">
        <f t="shared" si="90"/>
        <v>100</v>
      </c>
      <c r="AA1066">
        <f t="shared" si="93"/>
        <v>0</v>
      </c>
    </row>
    <row r="1067" spans="1:27" ht="21" customHeight="1" x14ac:dyDescent="0.25">
      <c r="A1067" s="101"/>
      <c r="B1067" s="102"/>
      <c r="C1067" s="147" t="str">
        <f>IF($B1067="","",VLOOKUP($B1067,Maßnahmen[],2,FALSE))</f>
        <v/>
      </c>
      <c r="D1067" s="147" t="str">
        <f>IF($B1067="","",VLOOKUP($B1067,Maßnahmen[],3,FALSE))</f>
        <v/>
      </c>
      <c r="E1067" s="147" t="str">
        <f>IF($B1067="","",VLOOKUP($B1067,Maßnahmen[],4,FALSE))</f>
        <v/>
      </c>
      <c r="F1067" s="102"/>
      <c r="G1067" s="102"/>
      <c r="H1067" s="149"/>
      <c r="I1067" s="103"/>
      <c r="J1067" s="116" t="str">
        <f t="shared" si="91"/>
        <v/>
      </c>
      <c r="K1067" s="89"/>
      <c r="L1067" s="93"/>
      <c r="M1067" s="90"/>
      <c r="N1067" s="104"/>
      <c r="O1067" s="105"/>
      <c r="P1067" s="81" t="str">
        <f t="shared" si="89"/>
        <v/>
      </c>
      <c r="Q1067" s="81" t="str">
        <f t="shared" si="92"/>
        <v/>
      </c>
      <c r="R1067" s="95"/>
      <c r="S1067" s="95"/>
      <c r="T1067" s="130">
        <f>ROUNDDOWN(IF(B1067&lt;&gt;"",IF(VLOOKUP(B1067,Maßnahmen[#All],5,FALSE)=0,S1067*VLOOKUP(B1067,Maßnahmen[#All],6,FALSE),MIN(VLOOKUP(B1067,Maßnahmen[#All],5,FALSE),S1067*VLOOKUP(B1067,Maßnahmen[#All],6,FALSE))),S1067),2)</f>
        <v>0</v>
      </c>
      <c r="U1067" s="137"/>
      <c r="V1067" s="104"/>
      <c r="W1067" s="139">
        <f>ROUNDDOWN(IF(B1067&lt;&gt;"",IF(VLOOKUP(B1067,Maßnahmen[#All],5,FALSE)=0,U1067*VLOOKUP(B1067,Maßnahmen[#All],6,FALSE),MIN(VLOOKUP(B1067,Maßnahmen[#All],5,FALSE),U1067*VLOOKUP(B1067,Maßnahmen[#All],6,FALSE))),U1067),2)</f>
        <v>0</v>
      </c>
      <c r="X1067" s="182"/>
      <c r="Y1067" s="175"/>
      <c r="Z1067" s="20">
        <f t="shared" si="90"/>
        <v>100</v>
      </c>
      <c r="AA1067">
        <f t="shared" si="93"/>
        <v>0</v>
      </c>
    </row>
    <row r="1068" spans="1:27" ht="21" customHeight="1" x14ac:dyDescent="0.25">
      <c r="A1068" s="101"/>
      <c r="B1068" s="102"/>
      <c r="C1068" s="147" t="str">
        <f>IF($B1068="","",VLOOKUP($B1068,Maßnahmen[],2,FALSE))</f>
        <v/>
      </c>
      <c r="D1068" s="147" t="str">
        <f>IF($B1068="","",VLOOKUP($B1068,Maßnahmen[],3,FALSE))</f>
        <v/>
      </c>
      <c r="E1068" s="147" t="str">
        <f>IF($B1068="","",VLOOKUP($B1068,Maßnahmen[],4,FALSE))</f>
        <v/>
      </c>
      <c r="F1068" s="102"/>
      <c r="G1068" s="102"/>
      <c r="H1068" s="149"/>
      <c r="I1068" s="103"/>
      <c r="J1068" s="116" t="str">
        <f t="shared" si="91"/>
        <v/>
      </c>
      <c r="K1068" s="89"/>
      <c r="L1068" s="93"/>
      <c r="M1068" s="90"/>
      <c r="N1068" s="104"/>
      <c r="O1068" s="105"/>
      <c r="P1068" s="81" t="str">
        <f t="shared" si="89"/>
        <v/>
      </c>
      <c r="Q1068" s="81" t="str">
        <f t="shared" si="92"/>
        <v/>
      </c>
      <c r="R1068" s="95"/>
      <c r="S1068" s="95"/>
      <c r="T1068" s="130">
        <f>ROUNDDOWN(IF(B1068&lt;&gt;"",IF(VLOOKUP(B1068,Maßnahmen[#All],5,FALSE)=0,S1068*VLOOKUP(B1068,Maßnahmen[#All],6,FALSE),MIN(VLOOKUP(B1068,Maßnahmen[#All],5,FALSE),S1068*VLOOKUP(B1068,Maßnahmen[#All],6,FALSE))),S1068),2)</f>
        <v>0</v>
      </c>
      <c r="U1068" s="137"/>
      <c r="V1068" s="104"/>
      <c r="W1068" s="139">
        <f>ROUNDDOWN(IF(B1068&lt;&gt;"",IF(VLOOKUP(B1068,Maßnahmen[#All],5,FALSE)=0,U1068*VLOOKUP(B1068,Maßnahmen[#All],6,FALSE),MIN(VLOOKUP(B1068,Maßnahmen[#All],5,FALSE),U1068*VLOOKUP(B1068,Maßnahmen[#All],6,FALSE))),U1068),2)</f>
        <v>0</v>
      </c>
      <c r="X1068" s="182"/>
      <c r="Y1068" s="175"/>
      <c r="Z1068" s="20">
        <f t="shared" si="90"/>
        <v>100</v>
      </c>
      <c r="AA1068">
        <f t="shared" si="93"/>
        <v>0</v>
      </c>
    </row>
    <row r="1069" spans="1:27" ht="21" customHeight="1" x14ac:dyDescent="0.25">
      <c r="A1069" s="101"/>
      <c r="B1069" s="102"/>
      <c r="C1069" s="147" t="str">
        <f>IF($B1069="","",VLOOKUP($B1069,Maßnahmen[],2,FALSE))</f>
        <v/>
      </c>
      <c r="D1069" s="147" t="str">
        <f>IF($B1069="","",VLOOKUP($B1069,Maßnahmen[],3,FALSE))</f>
        <v/>
      </c>
      <c r="E1069" s="147" t="str">
        <f>IF($B1069="","",VLOOKUP($B1069,Maßnahmen[],4,FALSE))</f>
        <v/>
      </c>
      <c r="F1069" s="102"/>
      <c r="G1069" s="102"/>
      <c r="H1069" s="149"/>
      <c r="I1069" s="103"/>
      <c r="J1069" s="116" t="str">
        <f t="shared" si="91"/>
        <v/>
      </c>
      <c r="K1069" s="89"/>
      <c r="L1069" s="93"/>
      <c r="M1069" s="90"/>
      <c r="N1069" s="104"/>
      <c r="O1069" s="105"/>
      <c r="P1069" s="81" t="str">
        <f t="shared" si="89"/>
        <v/>
      </c>
      <c r="Q1069" s="81" t="str">
        <f t="shared" si="92"/>
        <v/>
      </c>
      <c r="R1069" s="95"/>
      <c r="S1069" s="95"/>
      <c r="T1069" s="130">
        <f>ROUNDDOWN(IF(B1069&lt;&gt;"",IF(VLOOKUP(B1069,Maßnahmen[#All],5,FALSE)=0,S1069*VLOOKUP(B1069,Maßnahmen[#All],6,FALSE),MIN(VLOOKUP(B1069,Maßnahmen[#All],5,FALSE),S1069*VLOOKUP(B1069,Maßnahmen[#All],6,FALSE))),S1069),2)</f>
        <v>0</v>
      </c>
      <c r="U1069" s="137"/>
      <c r="V1069" s="104"/>
      <c r="W1069" s="139">
        <f>ROUNDDOWN(IF(B1069&lt;&gt;"",IF(VLOOKUP(B1069,Maßnahmen[#All],5,FALSE)=0,U1069*VLOOKUP(B1069,Maßnahmen[#All],6,FALSE),MIN(VLOOKUP(B1069,Maßnahmen[#All],5,FALSE),U1069*VLOOKUP(B1069,Maßnahmen[#All],6,FALSE))),U1069),2)</f>
        <v>0</v>
      </c>
      <c r="X1069" s="182"/>
      <c r="Y1069" s="175"/>
      <c r="Z1069" s="20">
        <f t="shared" si="90"/>
        <v>100</v>
      </c>
      <c r="AA1069">
        <f t="shared" si="93"/>
        <v>0</v>
      </c>
    </row>
    <row r="1070" spans="1:27" ht="21" customHeight="1" x14ac:dyDescent="0.25">
      <c r="A1070" s="101"/>
      <c r="B1070" s="102"/>
      <c r="C1070" s="147" t="str">
        <f>IF($B1070="","",VLOOKUP($B1070,Maßnahmen[],2,FALSE))</f>
        <v/>
      </c>
      <c r="D1070" s="147" t="str">
        <f>IF($B1070="","",VLOOKUP($B1070,Maßnahmen[],3,FALSE))</f>
        <v/>
      </c>
      <c r="E1070" s="147" t="str">
        <f>IF($B1070="","",VLOOKUP($B1070,Maßnahmen[],4,FALSE))</f>
        <v/>
      </c>
      <c r="F1070" s="102"/>
      <c r="G1070" s="102"/>
      <c r="H1070" s="149"/>
      <c r="I1070" s="103"/>
      <c r="J1070" s="116" t="str">
        <f t="shared" si="91"/>
        <v/>
      </c>
      <c r="K1070" s="89"/>
      <c r="L1070" s="93"/>
      <c r="M1070" s="90"/>
      <c r="N1070" s="104"/>
      <c r="O1070" s="105"/>
      <c r="P1070" s="81" t="str">
        <f t="shared" si="89"/>
        <v/>
      </c>
      <c r="Q1070" s="81" t="str">
        <f t="shared" si="92"/>
        <v/>
      </c>
      <c r="R1070" s="95"/>
      <c r="S1070" s="95"/>
      <c r="T1070" s="130">
        <f>ROUNDDOWN(IF(B1070&lt;&gt;"",IF(VLOOKUP(B1070,Maßnahmen[#All],5,FALSE)=0,S1070*VLOOKUP(B1070,Maßnahmen[#All],6,FALSE),MIN(VLOOKUP(B1070,Maßnahmen[#All],5,FALSE),S1070*VLOOKUP(B1070,Maßnahmen[#All],6,FALSE))),S1070),2)</f>
        <v>0</v>
      </c>
      <c r="U1070" s="137"/>
      <c r="V1070" s="104"/>
      <c r="W1070" s="139">
        <f>ROUNDDOWN(IF(B1070&lt;&gt;"",IF(VLOOKUP(B1070,Maßnahmen[#All],5,FALSE)=0,U1070*VLOOKUP(B1070,Maßnahmen[#All],6,FALSE),MIN(VLOOKUP(B1070,Maßnahmen[#All],5,FALSE),U1070*VLOOKUP(B1070,Maßnahmen[#All],6,FALSE))),U1070),2)</f>
        <v>0</v>
      </c>
      <c r="X1070" s="182"/>
      <c r="Y1070" s="175"/>
      <c r="Z1070" s="20">
        <f t="shared" si="90"/>
        <v>100</v>
      </c>
      <c r="AA1070">
        <f t="shared" si="93"/>
        <v>0</v>
      </c>
    </row>
    <row r="1071" spans="1:27" ht="21" customHeight="1" x14ac:dyDescent="0.25">
      <c r="A1071" s="101"/>
      <c r="B1071" s="102"/>
      <c r="C1071" s="147" t="str">
        <f>IF($B1071="","",VLOOKUP($B1071,Maßnahmen[],2,FALSE))</f>
        <v/>
      </c>
      <c r="D1071" s="147" t="str">
        <f>IF($B1071="","",VLOOKUP($B1071,Maßnahmen[],3,FALSE))</f>
        <v/>
      </c>
      <c r="E1071" s="147" t="str">
        <f>IF($B1071="","",VLOOKUP($B1071,Maßnahmen[],4,FALSE))</f>
        <v/>
      </c>
      <c r="F1071" s="102"/>
      <c r="G1071" s="102"/>
      <c r="H1071" s="149"/>
      <c r="I1071" s="103"/>
      <c r="J1071" s="116" t="str">
        <f t="shared" si="91"/>
        <v/>
      </c>
      <c r="K1071" s="89"/>
      <c r="L1071" s="93"/>
      <c r="M1071" s="90"/>
      <c r="N1071" s="104"/>
      <c r="O1071" s="105"/>
      <c r="P1071" s="81" t="str">
        <f t="shared" si="89"/>
        <v/>
      </c>
      <c r="Q1071" s="81" t="str">
        <f t="shared" si="92"/>
        <v/>
      </c>
      <c r="R1071" s="95"/>
      <c r="S1071" s="95"/>
      <c r="T1071" s="130">
        <f>ROUNDDOWN(IF(B1071&lt;&gt;"",IF(VLOOKUP(B1071,Maßnahmen[#All],5,FALSE)=0,S1071*VLOOKUP(B1071,Maßnahmen[#All],6,FALSE),MIN(VLOOKUP(B1071,Maßnahmen[#All],5,FALSE),S1071*VLOOKUP(B1071,Maßnahmen[#All],6,FALSE))),S1071),2)</f>
        <v>0</v>
      </c>
      <c r="U1071" s="137"/>
      <c r="V1071" s="104"/>
      <c r="W1071" s="139">
        <f>ROUNDDOWN(IF(B1071&lt;&gt;"",IF(VLOOKUP(B1071,Maßnahmen[#All],5,FALSE)=0,U1071*VLOOKUP(B1071,Maßnahmen[#All],6,FALSE),MIN(VLOOKUP(B1071,Maßnahmen[#All],5,FALSE),U1071*VLOOKUP(B1071,Maßnahmen[#All],6,FALSE))),U1071),2)</f>
        <v>0</v>
      </c>
      <c r="X1071" s="182"/>
      <c r="Y1071" s="175"/>
      <c r="Z1071" s="20">
        <f t="shared" si="90"/>
        <v>100</v>
      </c>
      <c r="AA1071">
        <f t="shared" si="93"/>
        <v>0</v>
      </c>
    </row>
    <row r="1072" spans="1:27" ht="21" customHeight="1" x14ac:dyDescent="0.25">
      <c r="A1072" s="101"/>
      <c r="B1072" s="102"/>
      <c r="C1072" s="147" t="str">
        <f>IF($B1072="","",VLOOKUP($B1072,Maßnahmen[],2,FALSE))</f>
        <v/>
      </c>
      <c r="D1072" s="147" t="str">
        <f>IF($B1072="","",VLOOKUP($B1072,Maßnahmen[],3,FALSE))</f>
        <v/>
      </c>
      <c r="E1072" s="147" t="str">
        <f>IF($B1072="","",VLOOKUP($B1072,Maßnahmen[],4,FALSE))</f>
        <v/>
      </c>
      <c r="F1072" s="102"/>
      <c r="G1072" s="102"/>
      <c r="H1072" s="149"/>
      <c r="I1072" s="103"/>
      <c r="J1072" s="116" t="str">
        <f t="shared" si="91"/>
        <v/>
      </c>
      <c r="K1072" s="89"/>
      <c r="L1072" s="93"/>
      <c r="M1072" s="90"/>
      <c r="N1072" s="104"/>
      <c r="O1072" s="105"/>
      <c r="P1072" s="81" t="str">
        <f t="shared" si="89"/>
        <v/>
      </c>
      <c r="Q1072" s="81" t="str">
        <f t="shared" si="92"/>
        <v/>
      </c>
      <c r="R1072" s="95"/>
      <c r="S1072" s="95"/>
      <c r="T1072" s="130">
        <f>ROUNDDOWN(IF(B1072&lt;&gt;"",IF(VLOOKUP(B1072,Maßnahmen[#All],5,FALSE)=0,S1072*VLOOKUP(B1072,Maßnahmen[#All],6,FALSE),MIN(VLOOKUP(B1072,Maßnahmen[#All],5,FALSE),S1072*VLOOKUP(B1072,Maßnahmen[#All],6,FALSE))),S1072),2)</f>
        <v>0</v>
      </c>
      <c r="U1072" s="137"/>
      <c r="V1072" s="104"/>
      <c r="W1072" s="139">
        <f>ROUNDDOWN(IF(B1072&lt;&gt;"",IF(VLOOKUP(B1072,Maßnahmen[#All],5,FALSE)=0,U1072*VLOOKUP(B1072,Maßnahmen[#All],6,FALSE),MIN(VLOOKUP(B1072,Maßnahmen[#All],5,FALSE),U1072*VLOOKUP(B1072,Maßnahmen[#All],6,FALSE))),U1072),2)</f>
        <v>0</v>
      </c>
      <c r="X1072" s="182"/>
      <c r="Y1072" s="175"/>
      <c r="Z1072" s="20">
        <f t="shared" si="90"/>
        <v>100</v>
      </c>
      <c r="AA1072">
        <f t="shared" si="93"/>
        <v>0</v>
      </c>
    </row>
    <row r="1073" spans="1:27" ht="21" customHeight="1" x14ac:dyDescent="0.25">
      <c r="A1073" s="101"/>
      <c r="B1073" s="102"/>
      <c r="C1073" s="147" t="str">
        <f>IF($B1073="","",VLOOKUP($B1073,Maßnahmen[],2,FALSE))</f>
        <v/>
      </c>
      <c r="D1073" s="147" t="str">
        <f>IF($B1073="","",VLOOKUP($B1073,Maßnahmen[],3,FALSE))</f>
        <v/>
      </c>
      <c r="E1073" s="147" t="str">
        <f>IF($B1073="","",VLOOKUP($B1073,Maßnahmen[],4,FALSE))</f>
        <v/>
      </c>
      <c r="F1073" s="102"/>
      <c r="G1073" s="102"/>
      <c r="H1073" s="149"/>
      <c r="I1073" s="103"/>
      <c r="J1073" s="116" t="str">
        <f t="shared" si="91"/>
        <v/>
      </c>
      <c r="K1073" s="89"/>
      <c r="L1073" s="93"/>
      <c r="M1073" s="90"/>
      <c r="N1073" s="104"/>
      <c r="O1073" s="105"/>
      <c r="P1073" s="81" t="str">
        <f t="shared" si="89"/>
        <v/>
      </c>
      <c r="Q1073" s="81" t="str">
        <f t="shared" si="92"/>
        <v/>
      </c>
      <c r="R1073" s="95"/>
      <c r="S1073" s="95"/>
      <c r="T1073" s="130">
        <f>ROUNDDOWN(IF(B1073&lt;&gt;"",IF(VLOOKUP(B1073,Maßnahmen[#All],5,FALSE)=0,S1073*VLOOKUP(B1073,Maßnahmen[#All],6,FALSE),MIN(VLOOKUP(B1073,Maßnahmen[#All],5,FALSE),S1073*VLOOKUP(B1073,Maßnahmen[#All],6,FALSE))),S1073),2)</f>
        <v>0</v>
      </c>
      <c r="U1073" s="137"/>
      <c r="V1073" s="104"/>
      <c r="W1073" s="139">
        <f>ROUNDDOWN(IF(B1073&lt;&gt;"",IF(VLOOKUP(B1073,Maßnahmen[#All],5,FALSE)=0,U1073*VLOOKUP(B1073,Maßnahmen[#All],6,FALSE),MIN(VLOOKUP(B1073,Maßnahmen[#All],5,FALSE),U1073*VLOOKUP(B1073,Maßnahmen[#All],6,FALSE))),U1073),2)</f>
        <v>0</v>
      </c>
      <c r="X1073" s="182"/>
      <c r="Y1073" s="175"/>
      <c r="Z1073" s="20">
        <f t="shared" si="90"/>
        <v>100</v>
      </c>
      <c r="AA1073">
        <f t="shared" si="93"/>
        <v>0</v>
      </c>
    </row>
    <row r="1074" spans="1:27" ht="21" customHeight="1" x14ac:dyDescent="0.25">
      <c r="A1074" s="101"/>
      <c r="B1074" s="102"/>
      <c r="C1074" s="147" t="str">
        <f>IF($B1074="","",VLOOKUP($B1074,Maßnahmen[],2,FALSE))</f>
        <v/>
      </c>
      <c r="D1074" s="147" t="str">
        <f>IF($B1074="","",VLOOKUP($B1074,Maßnahmen[],3,FALSE))</f>
        <v/>
      </c>
      <c r="E1074" s="147" t="str">
        <f>IF($B1074="","",VLOOKUP($B1074,Maßnahmen[],4,FALSE))</f>
        <v/>
      </c>
      <c r="F1074" s="102"/>
      <c r="G1074" s="102"/>
      <c r="H1074" s="149"/>
      <c r="I1074" s="103"/>
      <c r="J1074" s="116" t="str">
        <f t="shared" si="91"/>
        <v/>
      </c>
      <c r="K1074" s="89"/>
      <c r="L1074" s="93"/>
      <c r="M1074" s="90"/>
      <c r="N1074" s="104"/>
      <c r="O1074" s="105"/>
      <c r="P1074" s="81" t="str">
        <f t="shared" si="89"/>
        <v/>
      </c>
      <c r="Q1074" s="81" t="str">
        <f t="shared" si="92"/>
        <v/>
      </c>
      <c r="R1074" s="95"/>
      <c r="S1074" s="95"/>
      <c r="T1074" s="130">
        <f>ROUNDDOWN(IF(B1074&lt;&gt;"",IF(VLOOKUP(B1074,Maßnahmen[#All],5,FALSE)=0,S1074*VLOOKUP(B1074,Maßnahmen[#All],6,FALSE),MIN(VLOOKUP(B1074,Maßnahmen[#All],5,FALSE),S1074*VLOOKUP(B1074,Maßnahmen[#All],6,FALSE))),S1074),2)</f>
        <v>0</v>
      </c>
      <c r="U1074" s="137"/>
      <c r="V1074" s="104"/>
      <c r="W1074" s="139">
        <f>ROUNDDOWN(IF(B1074&lt;&gt;"",IF(VLOOKUP(B1074,Maßnahmen[#All],5,FALSE)=0,U1074*VLOOKUP(B1074,Maßnahmen[#All],6,FALSE),MIN(VLOOKUP(B1074,Maßnahmen[#All],5,FALSE),U1074*VLOOKUP(B1074,Maßnahmen[#All],6,FALSE))),U1074),2)</f>
        <v>0</v>
      </c>
      <c r="X1074" s="182"/>
      <c r="Y1074" s="175"/>
      <c r="Z1074" s="20">
        <f t="shared" si="90"/>
        <v>100</v>
      </c>
      <c r="AA1074">
        <f t="shared" si="93"/>
        <v>0</v>
      </c>
    </row>
    <row r="1075" spans="1:27" ht="21" customHeight="1" x14ac:dyDescent="0.25">
      <c r="A1075" s="101"/>
      <c r="B1075" s="102"/>
      <c r="C1075" s="147" t="str">
        <f>IF($B1075="","",VLOOKUP($B1075,Maßnahmen[],2,FALSE))</f>
        <v/>
      </c>
      <c r="D1075" s="147" t="str">
        <f>IF($B1075="","",VLOOKUP($B1075,Maßnahmen[],3,FALSE))</f>
        <v/>
      </c>
      <c r="E1075" s="147" t="str">
        <f>IF($B1075="","",VLOOKUP($B1075,Maßnahmen[],4,FALSE))</f>
        <v/>
      </c>
      <c r="F1075" s="102"/>
      <c r="G1075" s="102"/>
      <c r="H1075" s="149"/>
      <c r="I1075" s="103"/>
      <c r="J1075" s="116" t="str">
        <f t="shared" si="91"/>
        <v/>
      </c>
      <c r="K1075" s="89"/>
      <c r="L1075" s="93"/>
      <c r="M1075" s="90"/>
      <c r="N1075" s="104"/>
      <c r="O1075" s="105"/>
      <c r="P1075" s="81" t="str">
        <f t="shared" si="89"/>
        <v/>
      </c>
      <c r="Q1075" s="81" t="str">
        <f t="shared" si="92"/>
        <v/>
      </c>
      <c r="R1075" s="95"/>
      <c r="S1075" s="95"/>
      <c r="T1075" s="130">
        <f>ROUNDDOWN(IF(B1075&lt;&gt;"",IF(VLOOKUP(B1075,Maßnahmen[#All],5,FALSE)=0,S1075*VLOOKUP(B1075,Maßnahmen[#All],6,FALSE),MIN(VLOOKUP(B1075,Maßnahmen[#All],5,FALSE),S1075*VLOOKUP(B1075,Maßnahmen[#All],6,FALSE))),S1075),2)</f>
        <v>0</v>
      </c>
      <c r="U1075" s="137"/>
      <c r="V1075" s="104"/>
      <c r="W1075" s="139">
        <f>ROUNDDOWN(IF(B1075&lt;&gt;"",IF(VLOOKUP(B1075,Maßnahmen[#All],5,FALSE)=0,U1075*VLOOKUP(B1075,Maßnahmen[#All],6,FALSE),MIN(VLOOKUP(B1075,Maßnahmen[#All],5,FALSE),U1075*VLOOKUP(B1075,Maßnahmen[#All],6,FALSE))),U1075),2)</f>
        <v>0</v>
      </c>
      <c r="X1075" s="182"/>
      <c r="Y1075" s="175"/>
      <c r="Z1075" s="20">
        <f t="shared" si="90"/>
        <v>100</v>
      </c>
      <c r="AA1075">
        <f t="shared" si="93"/>
        <v>0</v>
      </c>
    </row>
    <row r="1076" spans="1:27" ht="21" customHeight="1" x14ac:dyDescent="0.25">
      <c r="A1076" s="101"/>
      <c r="B1076" s="102"/>
      <c r="C1076" s="147" t="str">
        <f>IF($B1076="","",VLOOKUP($B1076,Maßnahmen[],2,FALSE))</f>
        <v/>
      </c>
      <c r="D1076" s="147" t="str">
        <f>IF($B1076="","",VLOOKUP($B1076,Maßnahmen[],3,FALSE))</f>
        <v/>
      </c>
      <c r="E1076" s="147" t="str">
        <f>IF($B1076="","",VLOOKUP($B1076,Maßnahmen[],4,FALSE))</f>
        <v/>
      </c>
      <c r="F1076" s="102"/>
      <c r="G1076" s="102"/>
      <c r="H1076" s="149"/>
      <c r="I1076" s="103"/>
      <c r="J1076" s="116" t="str">
        <f t="shared" si="91"/>
        <v/>
      </c>
      <c r="K1076" s="89"/>
      <c r="L1076" s="93"/>
      <c r="M1076" s="90"/>
      <c r="N1076" s="104"/>
      <c r="O1076" s="105"/>
      <c r="P1076" s="81" t="str">
        <f t="shared" si="89"/>
        <v/>
      </c>
      <c r="Q1076" s="81" t="str">
        <f t="shared" si="92"/>
        <v/>
      </c>
      <c r="R1076" s="95"/>
      <c r="S1076" s="95"/>
      <c r="T1076" s="130">
        <f>ROUNDDOWN(IF(B1076&lt;&gt;"",IF(VLOOKUP(B1076,Maßnahmen[#All],5,FALSE)=0,S1076*VLOOKUP(B1076,Maßnahmen[#All],6,FALSE),MIN(VLOOKUP(B1076,Maßnahmen[#All],5,FALSE),S1076*VLOOKUP(B1076,Maßnahmen[#All],6,FALSE))),S1076),2)</f>
        <v>0</v>
      </c>
      <c r="U1076" s="137"/>
      <c r="V1076" s="104"/>
      <c r="W1076" s="139">
        <f>ROUNDDOWN(IF(B1076&lt;&gt;"",IF(VLOOKUP(B1076,Maßnahmen[#All],5,FALSE)=0,U1076*VLOOKUP(B1076,Maßnahmen[#All],6,FALSE),MIN(VLOOKUP(B1076,Maßnahmen[#All],5,FALSE),U1076*VLOOKUP(B1076,Maßnahmen[#All],6,FALSE))),U1076),2)</f>
        <v>0</v>
      </c>
      <c r="X1076" s="182"/>
      <c r="Y1076" s="175"/>
      <c r="Z1076" s="20">
        <f t="shared" si="90"/>
        <v>100</v>
      </c>
      <c r="AA1076">
        <f t="shared" si="93"/>
        <v>0</v>
      </c>
    </row>
    <row r="1077" spans="1:27" ht="21" customHeight="1" x14ac:dyDescent="0.25">
      <c r="A1077" s="101"/>
      <c r="B1077" s="102"/>
      <c r="C1077" s="147" t="str">
        <f>IF($B1077="","",VLOOKUP($B1077,Maßnahmen[],2,FALSE))</f>
        <v/>
      </c>
      <c r="D1077" s="147" t="str">
        <f>IF($B1077="","",VLOOKUP($B1077,Maßnahmen[],3,FALSE))</f>
        <v/>
      </c>
      <c r="E1077" s="147" t="str">
        <f>IF($B1077="","",VLOOKUP($B1077,Maßnahmen[],4,FALSE))</f>
        <v/>
      </c>
      <c r="F1077" s="102"/>
      <c r="G1077" s="102"/>
      <c r="H1077" s="149"/>
      <c r="I1077" s="103"/>
      <c r="J1077" s="116" t="str">
        <f t="shared" si="91"/>
        <v/>
      </c>
      <c r="K1077" s="89"/>
      <c r="L1077" s="93"/>
      <c r="M1077" s="90"/>
      <c r="N1077" s="104"/>
      <c r="O1077" s="105"/>
      <c r="P1077" s="81" t="str">
        <f t="shared" si="89"/>
        <v/>
      </c>
      <c r="Q1077" s="81" t="str">
        <f t="shared" si="92"/>
        <v/>
      </c>
      <c r="R1077" s="95"/>
      <c r="S1077" s="95"/>
      <c r="T1077" s="130">
        <f>ROUNDDOWN(IF(B1077&lt;&gt;"",IF(VLOOKUP(B1077,Maßnahmen[#All],5,FALSE)=0,S1077*VLOOKUP(B1077,Maßnahmen[#All],6,FALSE),MIN(VLOOKUP(B1077,Maßnahmen[#All],5,FALSE),S1077*VLOOKUP(B1077,Maßnahmen[#All],6,FALSE))),S1077),2)</f>
        <v>0</v>
      </c>
      <c r="U1077" s="137"/>
      <c r="V1077" s="104"/>
      <c r="W1077" s="139">
        <f>ROUNDDOWN(IF(B1077&lt;&gt;"",IF(VLOOKUP(B1077,Maßnahmen[#All],5,FALSE)=0,U1077*VLOOKUP(B1077,Maßnahmen[#All],6,FALSE),MIN(VLOOKUP(B1077,Maßnahmen[#All],5,FALSE),U1077*VLOOKUP(B1077,Maßnahmen[#All],6,FALSE))),U1077),2)</f>
        <v>0</v>
      </c>
      <c r="X1077" s="182"/>
      <c r="Y1077" s="175"/>
      <c r="Z1077" s="20">
        <f t="shared" si="90"/>
        <v>100</v>
      </c>
      <c r="AA1077">
        <f t="shared" si="93"/>
        <v>0</v>
      </c>
    </row>
    <row r="1078" spans="1:27" ht="21" customHeight="1" x14ac:dyDescent="0.25">
      <c r="A1078" s="101"/>
      <c r="B1078" s="102"/>
      <c r="C1078" s="147" t="str">
        <f>IF($B1078="","",VLOOKUP($B1078,Maßnahmen[],2,FALSE))</f>
        <v/>
      </c>
      <c r="D1078" s="147" t="str">
        <f>IF($B1078="","",VLOOKUP($B1078,Maßnahmen[],3,FALSE))</f>
        <v/>
      </c>
      <c r="E1078" s="147" t="str">
        <f>IF($B1078="","",VLOOKUP($B1078,Maßnahmen[],4,FALSE))</f>
        <v/>
      </c>
      <c r="F1078" s="102"/>
      <c r="G1078" s="102"/>
      <c r="H1078" s="149"/>
      <c r="I1078" s="103"/>
      <c r="J1078" s="116" t="str">
        <f t="shared" si="91"/>
        <v/>
      </c>
      <c r="K1078" s="89"/>
      <c r="L1078" s="93"/>
      <c r="M1078" s="90"/>
      <c r="N1078" s="104"/>
      <c r="O1078" s="105"/>
      <c r="P1078" s="81" t="str">
        <f t="shared" si="89"/>
        <v/>
      </c>
      <c r="Q1078" s="81" t="str">
        <f t="shared" si="92"/>
        <v/>
      </c>
      <c r="R1078" s="95"/>
      <c r="S1078" s="95"/>
      <c r="T1078" s="130">
        <f>ROUNDDOWN(IF(B1078&lt;&gt;"",IF(VLOOKUP(B1078,Maßnahmen[#All],5,FALSE)=0,S1078*VLOOKUP(B1078,Maßnahmen[#All],6,FALSE),MIN(VLOOKUP(B1078,Maßnahmen[#All],5,FALSE),S1078*VLOOKUP(B1078,Maßnahmen[#All],6,FALSE))),S1078),2)</f>
        <v>0</v>
      </c>
      <c r="U1078" s="137"/>
      <c r="V1078" s="104"/>
      <c r="W1078" s="139">
        <f>ROUNDDOWN(IF(B1078&lt;&gt;"",IF(VLOOKUP(B1078,Maßnahmen[#All],5,FALSE)=0,U1078*VLOOKUP(B1078,Maßnahmen[#All],6,FALSE),MIN(VLOOKUP(B1078,Maßnahmen[#All],5,FALSE),U1078*VLOOKUP(B1078,Maßnahmen[#All],6,FALSE))),U1078),2)</f>
        <v>0</v>
      </c>
      <c r="X1078" s="182"/>
      <c r="Y1078" s="175"/>
      <c r="Z1078" s="20">
        <f t="shared" si="90"/>
        <v>100</v>
      </c>
      <c r="AA1078">
        <f t="shared" si="93"/>
        <v>0</v>
      </c>
    </row>
    <row r="1079" spans="1:27" ht="21" customHeight="1" x14ac:dyDescent="0.25">
      <c r="A1079" s="101"/>
      <c r="B1079" s="102"/>
      <c r="C1079" s="147" t="str">
        <f>IF($B1079="","",VLOOKUP($B1079,Maßnahmen[],2,FALSE))</f>
        <v/>
      </c>
      <c r="D1079" s="147" t="str">
        <f>IF($B1079="","",VLOOKUP($B1079,Maßnahmen[],3,FALSE))</f>
        <v/>
      </c>
      <c r="E1079" s="147" t="str">
        <f>IF($B1079="","",VLOOKUP($B1079,Maßnahmen[],4,FALSE))</f>
        <v/>
      </c>
      <c r="F1079" s="102"/>
      <c r="G1079" s="102"/>
      <c r="H1079" s="149"/>
      <c r="I1079" s="103"/>
      <c r="J1079" s="116" t="str">
        <f t="shared" si="91"/>
        <v/>
      </c>
      <c r="K1079" s="89"/>
      <c r="L1079" s="93"/>
      <c r="M1079" s="90"/>
      <c r="N1079" s="104"/>
      <c r="O1079" s="105"/>
      <c r="P1079" s="81" t="str">
        <f t="shared" si="89"/>
        <v/>
      </c>
      <c r="Q1079" s="81" t="str">
        <f t="shared" si="92"/>
        <v/>
      </c>
      <c r="R1079" s="95"/>
      <c r="S1079" s="95"/>
      <c r="T1079" s="130">
        <f>ROUNDDOWN(IF(B1079&lt;&gt;"",IF(VLOOKUP(B1079,Maßnahmen[#All],5,FALSE)=0,S1079*VLOOKUP(B1079,Maßnahmen[#All],6,FALSE),MIN(VLOOKUP(B1079,Maßnahmen[#All],5,FALSE),S1079*VLOOKUP(B1079,Maßnahmen[#All],6,FALSE))),S1079),2)</f>
        <v>0</v>
      </c>
      <c r="U1079" s="137"/>
      <c r="V1079" s="104"/>
      <c r="W1079" s="139">
        <f>ROUNDDOWN(IF(B1079&lt;&gt;"",IF(VLOOKUP(B1079,Maßnahmen[#All],5,FALSE)=0,U1079*VLOOKUP(B1079,Maßnahmen[#All],6,FALSE),MIN(VLOOKUP(B1079,Maßnahmen[#All],5,FALSE),U1079*VLOOKUP(B1079,Maßnahmen[#All],6,FALSE))),U1079),2)</f>
        <v>0</v>
      </c>
      <c r="X1079" s="182"/>
      <c r="Y1079" s="175"/>
      <c r="Z1079" s="20">
        <f t="shared" si="90"/>
        <v>100</v>
      </c>
      <c r="AA1079">
        <f t="shared" si="93"/>
        <v>0</v>
      </c>
    </row>
    <row r="1080" spans="1:27" ht="21" customHeight="1" x14ac:dyDescent="0.25">
      <c r="A1080" s="101"/>
      <c r="B1080" s="102"/>
      <c r="C1080" s="147" t="str">
        <f>IF($B1080="","",VLOOKUP($B1080,Maßnahmen[],2,FALSE))</f>
        <v/>
      </c>
      <c r="D1080" s="147" t="str">
        <f>IF($B1080="","",VLOOKUP($B1080,Maßnahmen[],3,FALSE))</f>
        <v/>
      </c>
      <c r="E1080" s="147" t="str">
        <f>IF($B1080="","",VLOOKUP($B1080,Maßnahmen[],4,FALSE))</f>
        <v/>
      </c>
      <c r="F1080" s="102"/>
      <c r="G1080" s="102"/>
      <c r="H1080" s="149"/>
      <c r="I1080" s="103"/>
      <c r="J1080" s="116" t="str">
        <f t="shared" si="91"/>
        <v/>
      </c>
      <c r="K1080" s="89"/>
      <c r="L1080" s="93"/>
      <c r="M1080" s="90"/>
      <c r="N1080" s="104"/>
      <c r="O1080" s="105"/>
      <c r="P1080" s="81" t="str">
        <f t="shared" si="89"/>
        <v/>
      </c>
      <c r="Q1080" s="81" t="str">
        <f t="shared" si="92"/>
        <v/>
      </c>
      <c r="R1080" s="95"/>
      <c r="S1080" s="95"/>
      <c r="T1080" s="130">
        <f>ROUNDDOWN(IF(B1080&lt;&gt;"",IF(VLOOKUP(B1080,Maßnahmen[#All],5,FALSE)=0,S1080*VLOOKUP(B1080,Maßnahmen[#All],6,FALSE),MIN(VLOOKUP(B1080,Maßnahmen[#All],5,FALSE),S1080*VLOOKUP(B1080,Maßnahmen[#All],6,FALSE))),S1080),2)</f>
        <v>0</v>
      </c>
      <c r="U1080" s="137"/>
      <c r="V1080" s="104"/>
      <c r="W1080" s="139">
        <f>ROUNDDOWN(IF(B1080&lt;&gt;"",IF(VLOOKUP(B1080,Maßnahmen[#All],5,FALSE)=0,U1080*VLOOKUP(B1080,Maßnahmen[#All],6,FALSE),MIN(VLOOKUP(B1080,Maßnahmen[#All],5,FALSE),U1080*VLOOKUP(B1080,Maßnahmen[#All],6,FALSE))),U1080),2)</f>
        <v>0</v>
      </c>
      <c r="X1080" s="182"/>
      <c r="Y1080" s="175"/>
      <c r="Z1080" s="20">
        <f t="shared" si="90"/>
        <v>100</v>
      </c>
      <c r="AA1080">
        <f t="shared" si="93"/>
        <v>0</v>
      </c>
    </row>
    <row r="1081" spans="1:27" ht="21" customHeight="1" x14ac:dyDescent="0.25">
      <c r="A1081" s="101"/>
      <c r="B1081" s="102"/>
      <c r="C1081" s="147" t="str">
        <f>IF($B1081="","",VLOOKUP($B1081,Maßnahmen[],2,FALSE))</f>
        <v/>
      </c>
      <c r="D1081" s="147" t="str">
        <f>IF($B1081="","",VLOOKUP($B1081,Maßnahmen[],3,FALSE))</f>
        <v/>
      </c>
      <c r="E1081" s="147" t="str">
        <f>IF($B1081="","",VLOOKUP($B1081,Maßnahmen[],4,FALSE))</f>
        <v/>
      </c>
      <c r="F1081" s="102"/>
      <c r="G1081" s="102"/>
      <c r="H1081" s="149"/>
      <c r="I1081" s="103"/>
      <c r="J1081" s="116" t="str">
        <f t="shared" si="91"/>
        <v/>
      </c>
      <c r="K1081" s="89"/>
      <c r="L1081" s="93"/>
      <c r="M1081" s="90"/>
      <c r="N1081" s="104"/>
      <c r="O1081" s="105"/>
      <c r="P1081" s="81" t="str">
        <f t="shared" si="89"/>
        <v/>
      </c>
      <c r="Q1081" s="81" t="str">
        <f t="shared" si="92"/>
        <v/>
      </c>
      <c r="R1081" s="95"/>
      <c r="S1081" s="95"/>
      <c r="T1081" s="130">
        <f>ROUNDDOWN(IF(B1081&lt;&gt;"",IF(VLOOKUP(B1081,Maßnahmen[#All],5,FALSE)=0,S1081*VLOOKUP(B1081,Maßnahmen[#All],6,FALSE),MIN(VLOOKUP(B1081,Maßnahmen[#All],5,FALSE),S1081*VLOOKUP(B1081,Maßnahmen[#All],6,FALSE))),S1081),2)</f>
        <v>0</v>
      </c>
      <c r="U1081" s="137"/>
      <c r="V1081" s="104"/>
      <c r="W1081" s="139">
        <f>ROUNDDOWN(IF(B1081&lt;&gt;"",IF(VLOOKUP(B1081,Maßnahmen[#All],5,FALSE)=0,U1081*VLOOKUP(B1081,Maßnahmen[#All],6,FALSE),MIN(VLOOKUP(B1081,Maßnahmen[#All],5,FALSE),U1081*VLOOKUP(B1081,Maßnahmen[#All],6,FALSE))),U1081),2)</f>
        <v>0</v>
      </c>
      <c r="X1081" s="182"/>
      <c r="Y1081" s="175"/>
      <c r="Z1081" s="20">
        <f t="shared" si="90"/>
        <v>100</v>
      </c>
      <c r="AA1081">
        <f t="shared" si="93"/>
        <v>0</v>
      </c>
    </row>
    <row r="1082" spans="1:27" ht="21" customHeight="1" x14ac:dyDescent="0.25">
      <c r="A1082" s="101"/>
      <c r="B1082" s="102"/>
      <c r="C1082" s="147" t="str">
        <f>IF($B1082="","",VLOOKUP($B1082,Maßnahmen[],2,FALSE))</f>
        <v/>
      </c>
      <c r="D1082" s="147" t="str">
        <f>IF($B1082="","",VLOOKUP($B1082,Maßnahmen[],3,FALSE))</f>
        <v/>
      </c>
      <c r="E1082" s="147" t="str">
        <f>IF($B1082="","",VLOOKUP($B1082,Maßnahmen[],4,FALSE))</f>
        <v/>
      </c>
      <c r="F1082" s="102"/>
      <c r="G1082" s="102"/>
      <c r="H1082" s="149"/>
      <c r="I1082" s="103"/>
      <c r="J1082" s="116" t="str">
        <f t="shared" si="91"/>
        <v/>
      </c>
      <c r="K1082" s="89"/>
      <c r="L1082" s="93"/>
      <c r="M1082" s="90"/>
      <c r="N1082" s="104"/>
      <c r="O1082" s="105"/>
      <c r="P1082" s="81" t="str">
        <f t="shared" si="89"/>
        <v/>
      </c>
      <c r="Q1082" s="81" t="str">
        <f t="shared" si="92"/>
        <v/>
      </c>
      <c r="R1082" s="95"/>
      <c r="S1082" s="95"/>
      <c r="T1082" s="130">
        <f>ROUNDDOWN(IF(B1082&lt;&gt;"",IF(VLOOKUP(B1082,Maßnahmen[#All],5,FALSE)=0,S1082*VLOOKUP(B1082,Maßnahmen[#All],6,FALSE),MIN(VLOOKUP(B1082,Maßnahmen[#All],5,FALSE),S1082*VLOOKUP(B1082,Maßnahmen[#All],6,FALSE))),S1082),2)</f>
        <v>0</v>
      </c>
      <c r="U1082" s="137"/>
      <c r="V1082" s="104"/>
      <c r="W1082" s="139">
        <f>ROUNDDOWN(IF(B1082&lt;&gt;"",IF(VLOOKUP(B1082,Maßnahmen[#All],5,FALSE)=0,U1082*VLOOKUP(B1082,Maßnahmen[#All],6,FALSE),MIN(VLOOKUP(B1082,Maßnahmen[#All],5,FALSE),U1082*VLOOKUP(B1082,Maßnahmen[#All],6,FALSE))),U1082),2)</f>
        <v>0</v>
      </c>
      <c r="X1082" s="182"/>
      <c r="Y1082" s="175"/>
      <c r="Z1082" s="20">
        <f t="shared" si="90"/>
        <v>100</v>
      </c>
      <c r="AA1082">
        <f t="shared" si="93"/>
        <v>0</v>
      </c>
    </row>
    <row r="1083" spans="1:27" ht="21" customHeight="1" x14ac:dyDescent="0.25">
      <c r="A1083" s="101"/>
      <c r="B1083" s="102"/>
      <c r="C1083" s="147" t="str">
        <f>IF($B1083="","",VLOOKUP($B1083,Maßnahmen[],2,FALSE))</f>
        <v/>
      </c>
      <c r="D1083" s="147" t="str">
        <f>IF($B1083="","",VLOOKUP($B1083,Maßnahmen[],3,FALSE))</f>
        <v/>
      </c>
      <c r="E1083" s="147" t="str">
        <f>IF($B1083="","",VLOOKUP($B1083,Maßnahmen[],4,FALSE))</f>
        <v/>
      </c>
      <c r="F1083" s="102"/>
      <c r="G1083" s="102"/>
      <c r="H1083" s="149"/>
      <c r="I1083" s="103"/>
      <c r="J1083" s="116" t="str">
        <f t="shared" si="91"/>
        <v/>
      </c>
      <c r="K1083" s="89"/>
      <c r="L1083" s="93"/>
      <c r="M1083" s="90"/>
      <c r="N1083" s="104"/>
      <c r="O1083" s="105"/>
      <c r="P1083" s="81" t="str">
        <f t="shared" si="89"/>
        <v/>
      </c>
      <c r="Q1083" s="81" t="str">
        <f t="shared" si="92"/>
        <v/>
      </c>
      <c r="R1083" s="95"/>
      <c r="S1083" s="95"/>
      <c r="T1083" s="130">
        <f>ROUNDDOWN(IF(B1083&lt;&gt;"",IF(VLOOKUP(B1083,Maßnahmen[#All],5,FALSE)=0,S1083*VLOOKUP(B1083,Maßnahmen[#All],6,FALSE),MIN(VLOOKUP(B1083,Maßnahmen[#All],5,FALSE),S1083*VLOOKUP(B1083,Maßnahmen[#All],6,FALSE))),S1083),2)</f>
        <v>0</v>
      </c>
      <c r="U1083" s="137"/>
      <c r="V1083" s="104"/>
      <c r="W1083" s="139">
        <f>ROUNDDOWN(IF(B1083&lt;&gt;"",IF(VLOOKUP(B1083,Maßnahmen[#All],5,FALSE)=0,U1083*VLOOKUP(B1083,Maßnahmen[#All],6,FALSE),MIN(VLOOKUP(B1083,Maßnahmen[#All],5,FALSE),U1083*VLOOKUP(B1083,Maßnahmen[#All],6,FALSE))),U1083),2)</f>
        <v>0</v>
      </c>
      <c r="X1083" s="182"/>
      <c r="Y1083" s="175"/>
      <c r="Z1083" s="20">
        <f t="shared" si="90"/>
        <v>100</v>
      </c>
      <c r="AA1083">
        <f t="shared" si="93"/>
        <v>0</v>
      </c>
    </row>
    <row r="1084" spans="1:27" ht="21" customHeight="1" x14ac:dyDescent="0.25">
      <c r="A1084" s="101"/>
      <c r="B1084" s="102"/>
      <c r="C1084" s="147" t="str">
        <f>IF($B1084="","",VLOOKUP($B1084,Maßnahmen[],2,FALSE))</f>
        <v/>
      </c>
      <c r="D1084" s="147" t="str">
        <f>IF($B1084="","",VLOOKUP($B1084,Maßnahmen[],3,FALSE))</f>
        <v/>
      </c>
      <c r="E1084" s="147" t="str">
        <f>IF($B1084="","",VLOOKUP($B1084,Maßnahmen[],4,FALSE))</f>
        <v/>
      </c>
      <c r="F1084" s="102"/>
      <c r="G1084" s="102"/>
      <c r="H1084" s="149"/>
      <c r="I1084" s="103"/>
      <c r="J1084" s="116" t="str">
        <f t="shared" si="91"/>
        <v/>
      </c>
      <c r="K1084" s="89"/>
      <c r="L1084" s="93"/>
      <c r="M1084" s="90"/>
      <c r="N1084" s="104"/>
      <c r="O1084" s="105"/>
      <c r="P1084" s="81" t="str">
        <f t="shared" si="89"/>
        <v/>
      </c>
      <c r="Q1084" s="81" t="str">
        <f t="shared" si="92"/>
        <v/>
      </c>
      <c r="R1084" s="95"/>
      <c r="S1084" s="95"/>
      <c r="T1084" s="130">
        <f>ROUNDDOWN(IF(B1084&lt;&gt;"",IF(VLOOKUP(B1084,Maßnahmen[#All],5,FALSE)=0,S1084*VLOOKUP(B1084,Maßnahmen[#All],6,FALSE),MIN(VLOOKUP(B1084,Maßnahmen[#All],5,FALSE),S1084*VLOOKUP(B1084,Maßnahmen[#All],6,FALSE))),S1084),2)</f>
        <v>0</v>
      </c>
      <c r="U1084" s="137"/>
      <c r="V1084" s="104"/>
      <c r="W1084" s="139">
        <f>ROUNDDOWN(IF(B1084&lt;&gt;"",IF(VLOOKUP(B1084,Maßnahmen[#All],5,FALSE)=0,U1084*VLOOKUP(B1084,Maßnahmen[#All],6,FALSE),MIN(VLOOKUP(B1084,Maßnahmen[#All],5,FALSE),U1084*VLOOKUP(B1084,Maßnahmen[#All],6,FALSE))),U1084),2)</f>
        <v>0</v>
      </c>
      <c r="X1084" s="182"/>
      <c r="Y1084" s="175"/>
      <c r="Z1084" s="20">
        <f t="shared" si="90"/>
        <v>100</v>
      </c>
      <c r="AA1084">
        <f t="shared" si="93"/>
        <v>0</v>
      </c>
    </row>
    <row r="1085" spans="1:27" ht="21" customHeight="1" x14ac:dyDescent="0.25">
      <c r="A1085" s="101"/>
      <c r="B1085" s="102"/>
      <c r="C1085" s="147" t="str">
        <f>IF($B1085="","",VLOOKUP($B1085,Maßnahmen[],2,FALSE))</f>
        <v/>
      </c>
      <c r="D1085" s="147" t="str">
        <f>IF($B1085="","",VLOOKUP($B1085,Maßnahmen[],3,FALSE))</f>
        <v/>
      </c>
      <c r="E1085" s="147" t="str">
        <f>IF($B1085="","",VLOOKUP($B1085,Maßnahmen[],4,FALSE))</f>
        <v/>
      </c>
      <c r="F1085" s="102"/>
      <c r="G1085" s="102"/>
      <c r="H1085" s="149"/>
      <c r="I1085" s="103"/>
      <c r="J1085" s="116" t="str">
        <f t="shared" si="91"/>
        <v/>
      </c>
      <c r="K1085" s="89"/>
      <c r="L1085" s="93"/>
      <c r="M1085" s="90"/>
      <c r="N1085" s="104"/>
      <c r="O1085" s="105"/>
      <c r="P1085" s="81" t="str">
        <f t="shared" si="89"/>
        <v/>
      </c>
      <c r="Q1085" s="81" t="str">
        <f t="shared" si="92"/>
        <v/>
      </c>
      <c r="R1085" s="95"/>
      <c r="S1085" s="95"/>
      <c r="T1085" s="130">
        <f>ROUNDDOWN(IF(B1085&lt;&gt;"",IF(VLOOKUP(B1085,Maßnahmen[#All],5,FALSE)=0,S1085*VLOOKUP(B1085,Maßnahmen[#All],6,FALSE),MIN(VLOOKUP(B1085,Maßnahmen[#All],5,FALSE),S1085*VLOOKUP(B1085,Maßnahmen[#All],6,FALSE))),S1085),2)</f>
        <v>0</v>
      </c>
      <c r="U1085" s="137"/>
      <c r="V1085" s="104"/>
      <c r="W1085" s="139">
        <f>ROUNDDOWN(IF(B1085&lt;&gt;"",IF(VLOOKUP(B1085,Maßnahmen[#All],5,FALSE)=0,U1085*VLOOKUP(B1085,Maßnahmen[#All],6,FALSE),MIN(VLOOKUP(B1085,Maßnahmen[#All],5,FALSE),U1085*VLOOKUP(B1085,Maßnahmen[#All],6,FALSE))),U1085),2)</f>
        <v>0</v>
      </c>
      <c r="X1085" s="182"/>
      <c r="Y1085" s="175"/>
      <c r="Z1085" s="20">
        <f t="shared" si="90"/>
        <v>100</v>
      </c>
      <c r="AA1085">
        <f t="shared" si="93"/>
        <v>0</v>
      </c>
    </row>
    <row r="1086" spans="1:27" ht="21" customHeight="1" x14ac:dyDescent="0.25">
      <c r="A1086" s="101"/>
      <c r="B1086" s="102"/>
      <c r="C1086" s="147" t="str">
        <f>IF($B1086="","",VLOOKUP($B1086,Maßnahmen[],2,FALSE))</f>
        <v/>
      </c>
      <c r="D1086" s="147" t="str">
        <f>IF($B1086="","",VLOOKUP($B1086,Maßnahmen[],3,FALSE))</f>
        <v/>
      </c>
      <c r="E1086" s="147" t="str">
        <f>IF($B1086="","",VLOOKUP($B1086,Maßnahmen[],4,FALSE))</f>
        <v/>
      </c>
      <c r="F1086" s="102"/>
      <c r="G1086" s="102"/>
      <c r="H1086" s="149"/>
      <c r="I1086" s="103"/>
      <c r="J1086" s="116" t="str">
        <f t="shared" si="91"/>
        <v/>
      </c>
      <c r="K1086" s="89"/>
      <c r="L1086" s="93"/>
      <c r="M1086" s="90"/>
      <c r="N1086" s="104"/>
      <c r="O1086" s="105"/>
      <c r="P1086" s="81" t="str">
        <f t="shared" si="89"/>
        <v/>
      </c>
      <c r="Q1086" s="81" t="str">
        <f t="shared" si="92"/>
        <v/>
      </c>
      <c r="R1086" s="95"/>
      <c r="S1086" s="95"/>
      <c r="T1086" s="130">
        <f>ROUNDDOWN(IF(B1086&lt;&gt;"",IF(VLOOKUP(B1086,Maßnahmen[#All],5,FALSE)=0,S1086*VLOOKUP(B1086,Maßnahmen[#All],6,FALSE),MIN(VLOOKUP(B1086,Maßnahmen[#All],5,FALSE),S1086*VLOOKUP(B1086,Maßnahmen[#All],6,FALSE))),S1086),2)</f>
        <v>0</v>
      </c>
      <c r="U1086" s="137"/>
      <c r="V1086" s="104"/>
      <c r="W1086" s="139">
        <f>ROUNDDOWN(IF(B1086&lt;&gt;"",IF(VLOOKUP(B1086,Maßnahmen[#All],5,FALSE)=0,U1086*VLOOKUP(B1086,Maßnahmen[#All],6,FALSE),MIN(VLOOKUP(B1086,Maßnahmen[#All],5,FALSE),U1086*VLOOKUP(B1086,Maßnahmen[#All],6,FALSE))),U1086),2)</f>
        <v>0</v>
      </c>
      <c r="X1086" s="182"/>
      <c r="Y1086" s="175"/>
      <c r="Z1086" s="20">
        <f t="shared" si="90"/>
        <v>100</v>
      </c>
      <c r="AA1086">
        <f t="shared" si="93"/>
        <v>0</v>
      </c>
    </row>
    <row r="1087" spans="1:27" ht="21" customHeight="1" x14ac:dyDescent="0.25">
      <c r="A1087" s="101"/>
      <c r="B1087" s="102"/>
      <c r="C1087" s="147" t="str">
        <f>IF($B1087="","",VLOOKUP($B1087,Maßnahmen[],2,FALSE))</f>
        <v/>
      </c>
      <c r="D1087" s="147" t="str">
        <f>IF($B1087="","",VLOOKUP($B1087,Maßnahmen[],3,FALSE))</f>
        <v/>
      </c>
      <c r="E1087" s="147" t="str">
        <f>IF($B1087="","",VLOOKUP($B1087,Maßnahmen[],4,FALSE))</f>
        <v/>
      </c>
      <c r="F1087" s="102"/>
      <c r="G1087" s="102"/>
      <c r="H1087" s="149"/>
      <c r="I1087" s="103"/>
      <c r="J1087" s="116" t="str">
        <f t="shared" si="91"/>
        <v/>
      </c>
      <c r="K1087" s="89"/>
      <c r="L1087" s="93"/>
      <c r="M1087" s="90"/>
      <c r="N1087" s="104"/>
      <c r="O1087" s="105"/>
      <c r="P1087" s="81" t="str">
        <f t="shared" si="89"/>
        <v/>
      </c>
      <c r="Q1087" s="81" t="str">
        <f t="shared" si="92"/>
        <v/>
      </c>
      <c r="R1087" s="95"/>
      <c r="S1087" s="95"/>
      <c r="T1087" s="130">
        <f>ROUNDDOWN(IF(B1087&lt;&gt;"",IF(VLOOKUP(B1087,Maßnahmen[#All],5,FALSE)=0,S1087*VLOOKUP(B1087,Maßnahmen[#All],6,FALSE),MIN(VLOOKUP(B1087,Maßnahmen[#All],5,FALSE),S1087*VLOOKUP(B1087,Maßnahmen[#All],6,FALSE))),S1087),2)</f>
        <v>0</v>
      </c>
      <c r="U1087" s="137"/>
      <c r="V1087" s="104"/>
      <c r="W1087" s="139">
        <f>ROUNDDOWN(IF(B1087&lt;&gt;"",IF(VLOOKUP(B1087,Maßnahmen[#All],5,FALSE)=0,U1087*VLOOKUP(B1087,Maßnahmen[#All],6,FALSE),MIN(VLOOKUP(B1087,Maßnahmen[#All],5,FALSE),U1087*VLOOKUP(B1087,Maßnahmen[#All],6,FALSE))),U1087),2)</f>
        <v>0</v>
      </c>
      <c r="X1087" s="182"/>
      <c r="Y1087" s="175"/>
      <c r="Z1087" s="20">
        <f t="shared" si="90"/>
        <v>100</v>
      </c>
      <c r="AA1087">
        <f t="shared" si="93"/>
        <v>0</v>
      </c>
    </row>
    <row r="1088" spans="1:27" ht="21" customHeight="1" x14ac:dyDescent="0.25">
      <c r="A1088" s="101"/>
      <c r="B1088" s="102"/>
      <c r="C1088" s="147" t="str">
        <f>IF($B1088="","",VLOOKUP($B1088,Maßnahmen[],2,FALSE))</f>
        <v/>
      </c>
      <c r="D1088" s="147" t="str">
        <f>IF($B1088="","",VLOOKUP($B1088,Maßnahmen[],3,FALSE))</f>
        <v/>
      </c>
      <c r="E1088" s="147" t="str">
        <f>IF($B1088="","",VLOOKUP($B1088,Maßnahmen[],4,FALSE))</f>
        <v/>
      </c>
      <c r="F1088" s="102"/>
      <c r="G1088" s="102"/>
      <c r="H1088" s="149"/>
      <c r="I1088" s="103"/>
      <c r="J1088" s="116" t="str">
        <f t="shared" si="91"/>
        <v/>
      </c>
      <c r="K1088" s="89"/>
      <c r="L1088" s="93"/>
      <c r="M1088" s="90"/>
      <c r="N1088" s="104"/>
      <c r="O1088" s="105"/>
      <c r="P1088" s="81" t="str">
        <f t="shared" si="89"/>
        <v/>
      </c>
      <c r="Q1088" s="81" t="str">
        <f t="shared" si="92"/>
        <v/>
      </c>
      <c r="R1088" s="95"/>
      <c r="S1088" s="95"/>
      <c r="T1088" s="130">
        <f>ROUNDDOWN(IF(B1088&lt;&gt;"",IF(VLOOKUP(B1088,Maßnahmen[#All],5,FALSE)=0,S1088*VLOOKUP(B1088,Maßnahmen[#All],6,FALSE),MIN(VLOOKUP(B1088,Maßnahmen[#All],5,FALSE),S1088*VLOOKUP(B1088,Maßnahmen[#All],6,FALSE))),S1088),2)</f>
        <v>0</v>
      </c>
      <c r="U1088" s="137"/>
      <c r="V1088" s="104"/>
      <c r="W1088" s="139">
        <f>ROUNDDOWN(IF(B1088&lt;&gt;"",IF(VLOOKUP(B1088,Maßnahmen[#All],5,FALSE)=0,U1088*VLOOKUP(B1088,Maßnahmen[#All],6,FALSE),MIN(VLOOKUP(B1088,Maßnahmen[#All],5,FALSE),U1088*VLOOKUP(B1088,Maßnahmen[#All],6,FALSE))),U1088),2)</f>
        <v>0</v>
      </c>
      <c r="X1088" s="182"/>
      <c r="Y1088" s="175"/>
      <c r="Z1088" s="20">
        <f t="shared" si="90"/>
        <v>100</v>
      </c>
      <c r="AA1088">
        <f t="shared" si="93"/>
        <v>0</v>
      </c>
    </row>
    <row r="1089" spans="1:27" ht="21" customHeight="1" x14ac:dyDescent="0.25">
      <c r="A1089" s="101"/>
      <c r="B1089" s="102"/>
      <c r="C1089" s="147" t="str">
        <f>IF($B1089="","",VLOOKUP($B1089,Maßnahmen[],2,FALSE))</f>
        <v/>
      </c>
      <c r="D1089" s="147" t="str">
        <f>IF($B1089="","",VLOOKUP($B1089,Maßnahmen[],3,FALSE))</f>
        <v/>
      </c>
      <c r="E1089" s="147" t="str">
        <f>IF($B1089="","",VLOOKUP($B1089,Maßnahmen[],4,FALSE))</f>
        <v/>
      </c>
      <c r="F1089" s="102"/>
      <c r="G1089" s="102"/>
      <c r="H1089" s="149"/>
      <c r="I1089" s="103"/>
      <c r="J1089" s="116" t="str">
        <f t="shared" si="91"/>
        <v/>
      </c>
      <c r="K1089" s="89"/>
      <c r="L1089" s="93"/>
      <c r="M1089" s="90"/>
      <c r="N1089" s="104"/>
      <c r="O1089" s="105"/>
      <c r="P1089" s="81" t="str">
        <f t="shared" si="89"/>
        <v/>
      </c>
      <c r="Q1089" s="81" t="str">
        <f t="shared" si="92"/>
        <v/>
      </c>
      <c r="R1089" s="95"/>
      <c r="S1089" s="95"/>
      <c r="T1089" s="130">
        <f>ROUNDDOWN(IF(B1089&lt;&gt;"",IF(VLOOKUP(B1089,Maßnahmen[#All],5,FALSE)=0,S1089*VLOOKUP(B1089,Maßnahmen[#All],6,FALSE),MIN(VLOOKUP(B1089,Maßnahmen[#All],5,FALSE),S1089*VLOOKUP(B1089,Maßnahmen[#All],6,FALSE))),S1089),2)</f>
        <v>0</v>
      </c>
      <c r="U1089" s="137"/>
      <c r="V1089" s="104"/>
      <c r="W1089" s="139">
        <f>ROUNDDOWN(IF(B1089&lt;&gt;"",IF(VLOOKUP(B1089,Maßnahmen[#All],5,FALSE)=0,U1089*VLOOKUP(B1089,Maßnahmen[#All],6,FALSE),MIN(VLOOKUP(B1089,Maßnahmen[#All],5,FALSE),U1089*VLOOKUP(B1089,Maßnahmen[#All],6,FALSE))),U1089),2)</f>
        <v>0</v>
      </c>
      <c r="X1089" s="182"/>
      <c r="Y1089" s="175"/>
      <c r="Z1089" s="20">
        <f t="shared" si="90"/>
        <v>100</v>
      </c>
      <c r="AA1089">
        <f t="shared" si="93"/>
        <v>0</v>
      </c>
    </row>
    <row r="1090" spans="1:27" ht="21" customHeight="1" x14ac:dyDescent="0.25">
      <c r="A1090" s="101"/>
      <c r="B1090" s="102"/>
      <c r="C1090" s="147" t="str">
        <f>IF($B1090="","",VLOOKUP($B1090,Maßnahmen[],2,FALSE))</f>
        <v/>
      </c>
      <c r="D1090" s="147" t="str">
        <f>IF($B1090="","",VLOOKUP($B1090,Maßnahmen[],3,FALSE))</f>
        <v/>
      </c>
      <c r="E1090" s="147" t="str">
        <f>IF($B1090="","",VLOOKUP($B1090,Maßnahmen[],4,FALSE))</f>
        <v/>
      </c>
      <c r="F1090" s="102"/>
      <c r="G1090" s="102"/>
      <c r="H1090" s="149"/>
      <c r="I1090" s="103"/>
      <c r="J1090" s="116" t="str">
        <f t="shared" si="91"/>
        <v/>
      </c>
      <c r="K1090" s="89"/>
      <c r="L1090" s="93"/>
      <c r="M1090" s="90"/>
      <c r="N1090" s="104"/>
      <c r="O1090" s="105"/>
      <c r="P1090" s="81" t="str">
        <f t="shared" si="89"/>
        <v/>
      </c>
      <c r="Q1090" s="81" t="str">
        <f t="shared" si="92"/>
        <v/>
      </c>
      <c r="R1090" s="95"/>
      <c r="S1090" s="95"/>
      <c r="T1090" s="130">
        <f>ROUNDDOWN(IF(B1090&lt;&gt;"",IF(VLOOKUP(B1090,Maßnahmen[#All],5,FALSE)=0,S1090*VLOOKUP(B1090,Maßnahmen[#All],6,FALSE),MIN(VLOOKUP(B1090,Maßnahmen[#All],5,FALSE),S1090*VLOOKUP(B1090,Maßnahmen[#All],6,FALSE))),S1090),2)</f>
        <v>0</v>
      </c>
      <c r="U1090" s="137"/>
      <c r="V1090" s="104"/>
      <c r="W1090" s="139">
        <f>ROUNDDOWN(IF(B1090&lt;&gt;"",IF(VLOOKUP(B1090,Maßnahmen[#All],5,FALSE)=0,U1090*VLOOKUP(B1090,Maßnahmen[#All],6,FALSE),MIN(VLOOKUP(B1090,Maßnahmen[#All],5,FALSE),U1090*VLOOKUP(B1090,Maßnahmen[#All],6,FALSE))),U1090),2)</f>
        <v>0</v>
      </c>
      <c r="X1090" s="182"/>
      <c r="Y1090" s="175"/>
      <c r="Z1090" s="20">
        <f t="shared" si="90"/>
        <v>100</v>
      </c>
      <c r="AA1090">
        <f t="shared" si="93"/>
        <v>0</v>
      </c>
    </row>
    <row r="1091" spans="1:27" ht="21" customHeight="1" x14ac:dyDescent="0.25">
      <c r="A1091" s="101"/>
      <c r="B1091" s="102"/>
      <c r="C1091" s="147" t="str">
        <f>IF($B1091="","",VLOOKUP($B1091,Maßnahmen[],2,FALSE))</f>
        <v/>
      </c>
      <c r="D1091" s="147" t="str">
        <f>IF($B1091="","",VLOOKUP($B1091,Maßnahmen[],3,FALSE))</f>
        <v/>
      </c>
      <c r="E1091" s="147" t="str">
        <f>IF($B1091="","",VLOOKUP($B1091,Maßnahmen[],4,FALSE))</f>
        <v/>
      </c>
      <c r="F1091" s="102"/>
      <c r="G1091" s="102"/>
      <c r="H1091" s="149"/>
      <c r="I1091" s="103"/>
      <c r="J1091" s="116" t="str">
        <f t="shared" si="91"/>
        <v/>
      </c>
      <c r="K1091" s="89"/>
      <c r="L1091" s="93"/>
      <c r="M1091" s="90"/>
      <c r="N1091" s="104"/>
      <c r="O1091" s="105"/>
      <c r="P1091" s="81" t="str">
        <f t="shared" si="89"/>
        <v/>
      </c>
      <c r="Q1091" s="81" t="str">
        <f t="shared" si="92"/>
        <v/>
      </c>
      <c r="R1091" s="95"/>
      <c r="S1091" s="95"/>
      <c r="T1091" s="130">
        <f>ROUNDDOWN(IF(B1091&lt;&gt;"",IF(VLOOKUP(B1091,Maßnahmen[#All],5,FALSE)=0,S1091*VLOOKUP(B1091,Maßnahmen[#All],6,FALSE),MIN(VLOOKUP(B1091,Maßnahmen[#All],5,FALSE),S1091*VLOOKUP(B1091,Maßnahmen[#All],6,FALSE))),S1091),2)</f>
        <v>0</v>
      </c>
      <c r="U1091" s="137"/>
      <c r="V1091" s="104"/>
      <c r="W1091" s="139">
        <f>ROUNDDOWN(IF(B1091&lt;&gt;"",IF(VLOOKUP(B1091,Maßnahmen[#All],5,FALSE)=0,U1091*VLOOKUP(B1091,Maßnahmen[#All],6,FALSE),MIN(VLOOKUP(B1091,Maßnahmen[#All],5,FALSE),U1091*VLOOKUP(B1091,Maßnahmen[#All],6,FALSE))),U1091),2)</f>
        <v>0</v>
      </c>
      <c r="X1091" s="182"/>
      <c r="Y1091" s="175"/>
      <c r="Z1091" s="20">
        <f t="shared" si="90"/>
        <v>100</v>
      </c>
      <c r="AA1091">
        <f t="shared" si="93"/>
        <v>0</v>
      </c>
    </row>
    <row r="1092" spans="1:27" ht="21" customHeight="1" thickBot="1" x14ac:dyDescent="0.3">
      <c r="A1092" s="101"/>
      <c r="B1092" s="102"/>
      <c r="C1092" s="147" t="str">
        <f>IF($B1092="","",VLOOKUP($B1092,Maßnahmen[],2,FALSE))</f>
        <v/>
      </c>
      <c r="D1092" s="147" t="str">
        <f>IF($B1092="","",VLOOKUP($B1092,Maßnahmen[],3,FALSE))</f>
        <v/>
      </c>
      <c r="E1092" s="147" t="str">
        <f>IF($B1092="","",VLOOKUP($B1092,Maßnahmen[],4,FALSE))</f>
        <v/>
      </c>
      <c r="F1092" s="102"/>
      <c r="G1092" s="102"/>
      <c r="H1092" s="149"/>
      <c r="I1092" s="103"/>
      <c r="J1092" s="116" t="str">
        <f t="shared" si="91"/>
        <v/>
      </c>
      <c r="K1092" s="89"/>
      <c r="L1092" s="93"/>
      <c r="M1092" s="90"/>
      <c r="N1092" s="104"/>
      <c r="O1092" s="105"/>
      <c r="P1092" s="81" t="str">
        <f t="shared" si="89"/>
        <v/>
      </c>
      <c r="Q1092" s="81" t="str">
        <f t="shared" si="92"/>
        <v/>
      </c>
      <c r="R1092" s="95"/>
      <c r="S1092" s="95"/>
      <c r="T1092" s="130">
        <f>ROUNDDOWN(IF(B1092&lt;&gt;"",IF(VLOOKUP(B1092,Maßnahmen[#All],5,FALSE)=0,S1092*VLOOKUP(B1092,Maßnahmen[#All],6,FALSE),MIN(VLOOKUP(B1092,Maßnahmen[#All],5,FALSE),S1092*VLOOKUP(B1092,Maßnahmen[#All],6,FALSE))),S1092),2)</f>
        <v>0</v>
      </c>
      <c r="U1092" s="137"/>
      <c r="V1092" s="138"/>
      <c r="W1092" s="139">
        <f>ROUNDDOWN(IF(B1092&lt;&gt;"",IF(VLOOKUP(B1092,Maßnahmen[#All],5,FALSE)=0,U1092*VLOOKUP(B1092,Maßnahmen[#All],6,FALSE),MIN(VLOOKUP(B1092,Maßnahmen[#All],5,FALSE),U1092*VLOOKUP(B1092,Maßnahmen[#All],6,FALSE))),U1092),2)</f>
        <v>0</v>
      </c>
      <c r="X1092" s="182"/>
      <c r="Y1092" s="175"/>
      <c r="Z1092" s="20">
        <f t="shared" si="90"/>
        <v>100</v>
      </c>
      <c r="AA1092">
        <f t="shared" si="93"/>
        <v>0</v>
      </c>
    </row>
    <row r="1093" spans="1:27" ht="15.75" thickBot="1" x14ac:dyDescent="0.3">
      <c r="A1093" s="131"/>
      <c r="B1093" s="83" t="s">
        <v>53</v>
      </c>
      <c r="C1093" s="148"/>
      <c r="D1093" s="132"/>
      <c r="E1093" s="132"/>
      <c r="F1093" s="84"/>
      <c r="G1093" s="84"/>
      <c r="H1093" s="133"/>
      <c r="I1093" s="84"/>
      <c r="J1093" s="84"/>
      <c r="K1093" s="84"/>
      <c r="L1093" s="85">
        <f t="shared" ref="L1093:W1093" si="94">SUM(L10:L1092)</f>
        <v>0</v>
      </c>
      <c r="M1093" s="91">
        <f t="shared" si="94"/>
        <v>0</v>
      </c>
      <c r="N1093" s="85">
        <f t="shared" si="94"/>
        <v>0</v>
      </c>
      <c r="O1093" s="85"/>
      <c r="P1093" s="85">
        <f t="shared" si="94"/>
        <v>0</v>
      </c>
      <c r="Q1093" s="85">
        <f t="shared" si="94"/>
        <v>0</v>
      </c>
      <c r="R1093" s="85">
        <f t="shared" si="94"/>
        <v>0</v>
      </c>
      <c r="S1093" s="94">
        <f t="shared" si="94"/>
        <v>0</v>
      </c>
      <c r="T1093" s="94">
        <f>SUM(T10:T1092)</f>
        <v>0</v>
      </c>
      <c r="U1093" s="82">
        <f>SUM(U10:U1092)</f>
        <v>0</v>
      </c>
      <c r="V1093" s="82">
        <f t="shared" si="94"/>
        <v>0</v>
      </c>
      <c r="W1093" s="82">
        <f t="shared" si="94"/>
        <v>0</v>
      </c>
      <c r="X1093" s="94"/>
      <c r="Y1093" s="184"/>
      <c r="Z1093" s="134"/>
      <c r="AA1093" s="135"/>
    </row>
    <row r="1094" spans="1:27" x14ac:dyDescent="0.25">
      <c r="Y1094" s="183"/>
    </row>
  </sheetData>
  <sheetProtection formatCells="0" formatColumns="0" formatRows="0" insertColumns="0" insertRows="0" deleteColumns="0" deleteRows="0" selectLockedCells="1"/>
  <mergeCells count="3">
    <mergeCell ref="O1:T1"/>
    <mergeCell ref="C3:E3"/>
    <mergeCell ref="C5:E5"/>
  </mergeCells>
  <pageMargins left="0.27559055118110237" right="0.15748031496062992" top="0.23622047244094491" bottom="0.23622047244094491" header="0.31496062992125984" footer="0.31496062992125984"/>
  <pageSetup paperSize="8" scale="84" fitToHeight="0" orientation="landscape" cellComments="asDisplayed" errors="blank" r:id="rId1"/>
  <headerFooter alignWithMargins="0"/>
  <rowBreaks count="3" manualBreakCount="3">
    <brk id="42" max="15" man="1"/>
    <brk id="86" max="15" man="1"/>
    <brk id="130" max="14" man="1"/>
  </rowBreaks>
  <colBreaks count="3" manualBreakCount="3">
    <brk id="10" max="129" man="1"/>
    <brk id="12" max="1048575" man="1"/>
    <brk id="13" max="129" man="1"/>
  </colBreaks>
  <ignoredErrors>
    <ignoredError sqref="T10:T1092 W10:W1092" unlockedFormula="1"/>
  </ignoredErrors>
  <extLst>
    <ext xmlns:x14="http://schemas.microsoft.com/office/spreadsheetml/2009/9/main" uri="{CCE6A557-97BC-4b89-ADB6-D9C93CAAB3DF}">
      <x14:dataValidations xmlns:xm="http://schemas.microsoft.com/office/excel/2006/main" count="1">
        <x14:dataValidation type="list" allowBlank="1">
          <x14:formula1>
            <xm:f>Hilfstabelle_Maßnahmen!$A$2:$A$8</xm:f>
          </x14:formula1>
          <xm:sqref>B10:B1092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9"/>
  <sheetViews>
    <sheetView zoomScale="110" zoomScaleNormal="110" workbookViewId="0">
      <selection activeCell="B4" sqref="B4:E4"/>
    </sheetView>
  </sheetViews>
  <sheetFormatPr baseColWidth="10" defaultRowHeight="15" x14ac:dyDescent="0.25"/>
  <cols>
    <col min="1" max="1" width="2.7109375" customWidth="1"/>
    <col min="2" max="2" width="45.42578125" customWidth="1"/>
    <col min="3" max="3" width="84.7109375" customWidth="1"/>
    <col min="4" max="4" width="24.28515625" bestFit="1" customWidth="1"/>
    <col min="5" max="5" width="28.7109375" customWidth="1"/>
    <col min="6" max="6" width="1.140625" customWidth="1"/>
  </cols>
  <sheetData>
    <row r="1" spans="2:5" ht="15" customHeight="1" x14ac:dyDescent="0.25">
      <c r="B1" s="242" t="s">
        <v>27</v>
      </c>
      <c r="C1" s="30"/>
    </row>
    <row r="2" spans="2:5" ht="15.75" customHeight="1" thickBot="1" x14ac:dyDescent="0.3">
      <c r="B2" s="243"/>
      <c r="C2" s="30"/>
      <c r="D2" s="26"/>
      <c r="E2" s="189" t="s">
        <v>138</v>
      </c>
    </row>
    <row r="3" spans="2:5" ht="19.5" customHeight="1" x14ac:dyDescent="0.25">
      <c r="B3" s="31"/>
      <c r="C3" s="32"/>
      <c r="D3" s="26"/>
      <c r="E3" s="189" t="s">
        <v>229</v>
      </c>
    </row>
    <row r="4" spans="2:5" ht="87.75" customHeight="1" x14ac:dyDescent="0.25">
      <c r="B4" s="244" t="s">
        <v>134</v>
      </c>
      <c r="C4" s="244"/>
      <c r="D4" s="244"/>
      <c r="E4" s="244"/>
    </row>
    <row r="5" spans="2:5" ht="19.5" customHeight="1" thickBot="1" x14ac:dyDescent="0.3">
      <c r="B5" s="31"/>
      <c r="C5" s="32"/>
    </row>
    <row r="6" spans="2:5" s="68" customFormat="1" ht="20.100000000000001" customHeight="1" thickBot="1" x14ac:dyDescent="0.3">
      <c r="B6" s="36" t="s">
        <v>28</v>
      </c>
      <c r="C6" s="41"/>
    </row>
    <row r="7" spans="2:5" s="68" customFormat="1" ht="20.100000000000001" customHeight="1" thickBot="1" x14ac:dyDescent="0.3">
      <c r="B7" s="37" t="s">
        <v>31</v>
      </c>
      <c r="C7" s="38" t="s">
        <v>12</v>
      </c>
      <c r="D7" s="38" t="s">
        <v>13</v>
      </c>
      <c r="E7" s="39" t="s">
        <v>14</v>
      </c>
    </row>
    <row r="8" spans="2:5" s="68" customFormat="1" ht="150.75" customHeight="1" x14ac:dyDescent="0.25">
      <c r="B8" s="49" t="s">
        <v>32</v>
      </c>
      <c r="C8" s="156" t="s">
        <v>129</v>
      </c>
      <c r="D8" s="150" t="s">
        <v>57</v>
      </c>
      <c r="E8" s="44" t="s">
        <v>42</v>
      </c>
    </row>
    <row r="9" spans="2:5" s="68" customFormat="1" x14ac:dyDescent="0.25">
      <c r="B9" s="151" t="s">
        <v>75</v>
      </c>
      <c r="C9" s="173" t="s">
        <v>130</v>
      </c>
      <c r="D9" s="42" t="s">
        <v>18</v>
      </c>
      <c r="E9" s="43" t="s">
        <v>36</v>
      </c>
    </row>
    <row r="10" spans="2:5" s="68" customFormat="1" ht="24.75" customHeight="1" x14ac:dyDescent="0.25">
      <c r="B10" s="50" t="s">
        <v>80</v>
      </c>
      <c r="C10" s="152" t="s">
        <v>155</v>
      </c>
      <c r="D10" s="42" t="s">
        <v>18</v>
      </c>
      <c r="E10" s="43" t="s">
        <v>36</v>
      </c>
    </row>
    <row r="11" spans="2:5" s="68" customFormat="1" ht="45.75" customHeight="1" x14ac:dyDescent="0.25">
      <c r="B11" s="50" t="s">
        <v>81</v>
      </c>
      <c r="C11" s="190" t="s">
        <v>139</v>
      </c>
      <c r="D11" s="42" t="s">
        <v>18</v>
      </c>
      <c r="E11" s="43" t="s">
        <v>15</v>
      </c>
    </row>
    <row r="12" spans="2:5" s="68" customFormat="1" ht="57.75" customHeight="1" x14ac:dyDescent="0.25">
      <c r="B12" s="73" t="s">
        <v>5</v>
      </c>
      <c r="C12" s="88" t="s">
        <v>156</v>
      </c>
      <c r="D12" s="42" t="s">
        <v>19</v>
      </c>
      <c r="E12" s="43" t="s">
        <v>15</v>
      </c>
    </row>
    <row r="13" spans="2:5" s="68" customFormat="1" ht="50.1" customHeight="1" x14ac:dyDescent="0.25">
      <c r="B13" s="50" t="s">
        <v>4</v>
      </c>
      <c r="C13" s="153" t="s">
        <v>114</v>
      </c>
      <c r="D13" s="42" t="s">
        <v>19</v>
      </c>
      <c r="E13" s="72" t="s">
        <v>36</v>
      </c>
    </row>
    <row r="14" spans="2:5" s="68" customFormat="1" ht="32.25" customHeight="1" x14ac:dyDescent="0.25">
      <c r="B14" s="73" t="s">
        <v>82</v>
      </c>
      <c r="C14" s="88" t="s">
        <v>157</v>
      </c>
      <c r="D14" s="71" t="s">
        <v>18</v>
      </c>
      <c r="E14" s="43" t="s">
        <v>15</v>
      </c>
    </row>
    <row r="15" spans="2:5" s="68" customFormat="1" ht="60.2" customHeight="1" x14ac:dyDescent="0.25">
      <c r="B15" s="50" t="s">
        <v>35</v>
      </c>
      <c r="C15" s="153" t="s">
        <v>158</v>
      </c>
      <c r="D15" s="42" t="s">
        <v>19</v>
      </c>
      <c r="E15" s="72" t="s">
        <v>16</v>
      </c>
    </row>
    <row r="16" spans="2:5" s="68" customFormat="1" ht="104.25" customHeight="1" x14ac:dyDescent="0.25">
      <c r="B16" s="69" t="s">
        <v>55</v>
      </c>
      <c r="C16" s="87" t="s">
        <v>159</v>
      </c>
      <c r="D16" s="71" t="s">
        <v>20</v>
      </c>
      <c r="E16" s="46" t="s">
        <v>16</v>
      </c>
    </row>
    <row r="17" spans="2:9" s="68" customFormat="1" ht="99.75" customHeight="1" x14ac:dyDescent="0.25">
      <c r="B17" s="51" t="s">
        <v>37</v>
      </c>
      <c r="C17" s="185" t="s">
        <v>160</v>
      </c>
      <c r="D17" s="45" t="s">
        <v>20</v>
      </c>
      <c r="E17" s="48" t="s">
        <v>16</v>
      </c>
    </row>
    <row r="18" spans="2:9" s="68" customFormat="1" ht="74.45" customHeight="1" x14ac:dyDescent="0.25">
      <c r="B18" s="74" t="s">
        <v>38</v>
      </c>
      <c r="C18" s="87" t="s">
        <v>161</v>
      </c>
      <c r="D18" s="47" t="s">
        <v>20</v>
      </c>
      <c r="E18" s="72" t="s">
        <v>58</v>
      </c>
    </row>
    <row r="19" spans="2:9" s="68" customFormat="1" ht="92.45" customHeight="1" x14ac:dyDescent="0.25">
      <c r="B19" s="70" t="s">
        <v>56</v>
      </c>
      <c r="C19" s="87" t="s">
        <v>162</v>
      </c>
      <c r="D19" s="71" t="s">
        <v>57</v>
      </c>
      <c r="E19" s="48" t="s">
        <v>16</v>
      </c>
    </row>
    <row r="20" spans="2:9" s="68" customFormat="1" ht="63.75" customHeight="1" x14ac:dyDescent="0.25">
      <c r="B20" s="73" t="s">
        <v>64</v>
      </c>
      <c r="C20" s="87" t="s">
        <v>140</v>
      </c>
      <c r="D20" s="47" t="s">
        <v>20</v>
      </c>
      <c r="E20" s="48" t="s">
        <v>16</v>
      </c>
      <c r="I20" s="186"/>
    </row>
    <row r="21" spans="2:9" s="68" customFormat="1" ht="141.75" customHeight="1" x14ac:dyDescent="0.25">
      <c r="B21" s="74" t="s">
        <v>59</v>
      </c>
      <c r="C21" s="87" t="s">
        <v>163</v>
      </c>
      <c r="D21" s="47" t="s">
        <v>20</v>
      </c>
      <c r="E21" s="48" t="s">
        <v>16</v>
      </c>
    </row>
    <row r="22" spans="2:9" s="68" customFormat="1" ht="131.25" customHeight="1" x14ac:dyDescent="0.25">
      <c r="B22" s="40" t="s">
        <v>40</v>
      </c>
      <c r="C22" s="87" t="s">
        <v>131</v>
      </c>
      <c r="D22" s="47" t="s">
        <v>20</v>
      </c>
      <c r="E22" s="72" t="s">
        <v>16</v>
      </c>
    </row>
    <row r="23" spans="2:9" s="68" customFormat="1" ht="147.75" customHeight="1" x14ac:dyDescent="0.25">
      <c r="B23" s="73" t="s">
        <v>63</v>
      </c>
      <c r="C23" s="87" t="s">
        <v>164</v>
      </c>
      <c r="D23" s="71" t="s">
        <v>20</v>
      </c>
      <c r="E23" s="158" t="s">
        <v>16</v>
      </c>
    </row>
    <row r="24" spans="2:9" ht="43.5" customHeight="1" x14ac:dyDescent="0.25">
      <c r="B24" s="69" t="s">
        <v>115</v>
      </c>
      <c r="C24" s="88" t="s">
        <v>165</v>
      </c>
      <c r="D24" s="71" t="s">
        <v>20</v>
      </c>
      <c r="E24" s="158" t="s">
        <v>16</v>
      </c>
    </row>
    <row r="25" spans="2:9" ht="45.2" customHeight="1" x14ac:dyDescent="0.25">
      <c r="B25" s="50" t="s">
        <v>39</v>
      </c>
      <c r="C25" s="154" t="s">
        <v>141</v>
      </c>
      <c r="D25" s="42" t="s">
        <v>20</v>
      </c>
      <c r="E25" s="43" t="s">
        <v>16</v>
      </c>
    </row>
    <row r="26" spans="2:9" ht="94.5" customHeight="1" x14ac:dyDescent="0.25">
      <c r="B26" s="157" t="s">
        <v>116</v>
      </c>
      <c r="C26" s="174" t="s">
        <v>132</v>
      </c>
      <c r="D26" s="42" t="s">
        <v>20</v>
      </c>
      <c r="E26" s="159" t="s">
        <v>16</v>
      </c>
    </row>
    <row r="27" spans="2:9" ht="41.25" customHeight="1" x14ac:dyDescent="0.25">
      <c r="B27" s="155" t="s">
        <v>71</v>
      </c>
      <c r="C27" s="154" t="s">
        <v>133</v>
      </c>
      <c r="D27" s="71" t="s">
        <v>18</v>
      </c>
      <c r="E27" s="159" t="s">
        <v>36</v>
      </c>
    </row>
    <row r="28" spans="2:9" ht="41.25" customHeight="1" x14ac:dyDescent="0.25">
      <c r="B28" s="197" t="s">
        <v>136</v>
      </c>
      <c r="C28" s="191" t="s">
        <v>137</v>
      </c>
      <c r="D28" s="71"/>
      <c r="E28" s="187"/>
    </row>
    <row r="29" spans="2:9" ht="42.2" customHeight="1" thickBot="1" x14ac:dyDescent="0.3">
      <c r="B29" s="198" t="s">
        <v>117</v>
      </c>
      <c r="C29" s="161" t="s">
        <v>118</v>
      </c>
      <c r="D29" s="162"/>
      <c r="E29" s="163"/>
      <c r="F29" s="160"/>
    </row>
  </sheetData>
  <sheetProtection algorithmName="SHA-512" hashValue="O4T94h0WHjqyayZSwcfapaX9Bi/yXXLFebyBvWerlS+ADh50q5o8yOUzAOINgFgvfs6sGApRDdkQVUstkB3tQA==" saltValue="je94RgdI9S+sUGuAwPHJwA==" spinCount="100000" sheet="1" objects="1" scenarios="1" selectLockedCells="1" selectUnlockedCells="1"/>
  <mergeCells count="2">
    <mergeCell ref="B1:B2"/>
    <mergeCell ref="B4:E4"/>
  </mergeCells>
  <pageMargins left="0.7" right="0.7" top="0.78740157499999996" bottom="0.78740157499999996" header="0.3" footer="0.3"/>
  <pageSetup paperSize="9" scale="4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3"/>
  <sheetViews>
    <sheetView zoomScale="80" zoomScaleNormal="80" workbookViewId="0">
      <selection activeCell="R24" sqref="R24"/>
    </sheetView>
  </sheetViews>
  <sheetFormatPr baseColWidth="10" defaultRowHeight="15" x14ac:dyDescent="0.25"/>
  <cols>
    <col min="1" max="1" width="8.85546875" customWidth="1"/>
    <col min="2" max="2" width="36.5703125" customWidth="1"/>
    <col min="3" max="3" width="15.7109375" customWidth="1"/>
    <col min="4" max="4" width="38.28515625" customWidth="1"/>
    <col min="5" max="5" width="12.28515625" customWidth="1"/>
    <col min="7" max="7" width="12" customWidth="1"/>
    <col min="14" max="14" width="18.140625" customWidth="1"/>
    <col min="15" max="15" width="15.7109375" customWidth="1"/>
    <col min="16" max="16" width="12.7109375" customWidth="1"/>
    <col min="17" max="17" width="13" customWidth="1"/>
    <col min="18" max="18" width="18.42578125" customWidth="1"/>
    <col min="19" max="21" width="0" hidden="1" customWidth="1"/>
    <col min="22" max="22" width="19.28515625" customWidth="1"/>
    <col min="23" max="23" width="34.5703125" customWidth="1"/>
  </cols>
  <sheetData>
    <row r="1" spans="1:26" ht="67.5" customHeight="1" thickBot="1" x14ac:dyDescent="0.3">
      <c r="A1" s="3" t="s">
        <v>10</v>
      </c>
      <c r="B1" s="4"/>
      <c r="C1" s="5"/>
      <c r="D1" s="5"/>
      <c r="E1" s="5"/>
      <c r="F1" s="5"/>
      <c r="G1" s="5"/>
      <c r="H1" s="5"/>
      <c r="I1" s="5"/>
      <c r="J1" s="5"/>
      <c r="K1" s="5"/>
      <c r="L1" s="245" t="s">
        <v>142</v>
      </c>
      <c r="M1" s="246"/>
      <c r="N1" s="246"/>
      <c r="O1" s="246"/>
      <c r="P1" s="246"/>
      <c r="Q1" s="246"/>
      <c r="R1" s="247"/>
    </row>
    <row r="2" spans="1:26" x14ac:dyDescent="0.25">
      <c r="A2" s="6"/>
      <c r="B2" s="6"/>
      <c r="C2" s="6"/>
      <c r="D2" s="6"/>
      <c r="E2" s="6"/>
      <c r="F2" s="6"/>
      <c r="G2" s="6"/>
      <c r="H2" s="6"/>
      <c r="I2" s="6"/>
      <c r="J2" s="6"/>
      <c r="K2" s="6"/>
      <c r="L2" s="6"/>
      <c r="M2" s="21"/>
      <c r="N2" s="22"/>
      <c r="O2" s="22"/>
      <c r="P2" s="5"/>
      <c r="Q2" s="194"/>
      <c r="R2" s="195"/>
    </row>
    <row r="3" spans="1:26" x14ac:dyDescent="0.25">
      <c r="A3" s="7" t="s">
        <v>41</v>
      </c>
      <c r="B3" s="8"/>
      <c r="C3" s="199" t="s">
        <v>119</v>
      </c>
      <c r="D3" s="199"/>
      <c r="E3" s="199"/>
      <c r="F3" s="114"/>
      <c r="H3" s="1" t="s">
        <v>48</v>
      </c>
      <c r="I3" s="35">
        <v>45361</v>
      </c>
      <c r="J3" s="66"/>
      <c r="K3" s="33"/>
      <c r="M3" s="9" t="s">
        <v>60</v>
      </c>
      <c r="N3" s="62" t="s">
        <v>120</v>
      </c>
      <c r="O3" s="164"/>
      <c r="Q3" s="77" t="s">
        <v>21</v>
      </c>
      <c r="R3" s="196">
        <v>45117</v>
      </c>
    </row>
    <row r="4" spans="1:26" x14ac:dyDescent="0.25">
      <c r="A4" s="10"/>
      <c r="B4" s="8"/>
      <c r="C4" s="8"/>
      <c r="D4" s="8"/>
      <c r="E4" s="8"/>
      <c r="F4" s="165"/>
      <c r="G4" s="11"/>
      <c r="H4" s="12"/>
      <c r="I4" s="12"/>
      <c r="J4" s="12"/>
      <c r="K4" s="12"/>
      <c r="L4" s="12"/>
      <c r="M4" s="5"/>
      <c r="N4" s="21"/>
      <c r="O4" s="166"/>
      <c r="P4" s="5"/>
      <c r="Q4" s="194"/>
      <c r="R4" s="196"/>
    </row>
    <row r="5" spans="1:26" x14ac:dyDescent="0.25">
      <c r="A5" s="13" t="s">
        <v>54</v>
      </c>
      <c r="B5" s="8"/>
      <c r="C5" s="199" t="s">
        <v>121</v>
      </c>
      <c r="D5" s="199"/>
      <c r="E5" s="199"/>
      <c r="F5" s="114"/>
      <c r="H5" s="65" t="s">
        <v>47</v>
      </c>
      <c r="I5" s="107" t="s">
        <v>122</v>
      </c>
      <c r="J5" s="107"/>
      <c r="K5" s="107"/>
      <c r="L5" s="167"/>
      <c r="M5" s="9" t="s">
        <v>44</v>
      </c>
      <c r="N5" s="62" t="s">
        <v>120</v>
      </c>
      <c r="O5" s="168"/>
      <c r="P5" s="5"/>
      <c r="Q5" s="194"/>
      <c r="R5" s="194"/>
    </row>
    <row r="6" spans="1:26" x14ac:dyDescent="0.25">
      <c r="A6" s="13"/>
      <c r="B6" s="8"/>
      <c r="C6" s="8"/>
      <c r="D6" s="8"/>
      <c r="E6" s="8"/>
      <c r="F6" s="2"/>
      <c r="G6" s="1"/>
      <c r="H6" s="9"/>
      <c r="I6" s="9"/>
      <c r="J6" s="9"/>
      <c r="K6" s="9"/>
      <c r="L6" s="9"/>
      <c r="M6" s="21"/>
      <c r="N6" s="9"/>
      <c r="O6" s="9"/>
      <c r="P6" s="5"/>
      <c r="Q6" s="5"/>
      <c r="R6" s="5"/>
    </row>
    <row r="7" spans="1:26" x14ac:dyDescent="0.25">
      <c r="A7" s="54"/>
      <c r="B7" s="55"/>
      <c r="C7" s="55"/>
      <c r="D7" s="55"/>
      <c r="E7" s="55"/>
      <c r="F7" s="56" t="s">
        <v>43</v>
      </c>
      <c r="G7" s="61">
        <v>1</v>
      </c>
      <c r="H7" s="57" t="s">
        <v>9</v>
      </c>
      <c r="I7" s="61">
        <v>1</v>
      </c>
      <c r="J7" s="67" t="s">
        <v>46</v>
      </c>
      <c r="K7" s="34"/>
      <c r="L7" s="67"/>
      <c r="M7" s="63" t="s">
        <v>65</v>
      </c>
      <c r="N7" s="86" t="s">
        <v>120</v>
      </c>
      <c r="O7" s="58"/>
      <c r="P7" s="58"/>
      <c r="Q7" s="58"/>
      <c r="R7" s="193"/>
    </row>
    <row r="8" spans="1:26" ht="15.75" thickBot="1" x14ac:dyDescent="0.3">
      <c r="A8" s="59" t="s">
        <v>0</v>
      </c>
      <c r="B8" s="59" t="s">
        <v>1</v>
      </c>
      <c r="C8" s="59" t="s">
        <v>2</v>
      </c>
      <c r="D8" s="59" t="s">
        <v>83</v>
      </c>
      <c r="E8" s="59"/>
      <c r="F8" s="59" t="s">
        <v>5</v>
      </c>
      <c r="G8" s="59" t="s">
        <v>4</v>
      </c>
      <c r="H8" s="59" t="s">
        <v>6</v>
      </c>
      <c r="I8" s="59"/>
      <c r="J8" s="59" t="s">
        <v>25</v>
      </c>
      <c r="K8" s="59" t="s">
        <v>45</v>
      </c>
      <c r="L8" s="60"/>
      <c r="M8" s="59" t="s">
        <v>7</v>
      </c>
      <c r="N8" s="59" t="s">
        <v>24</v>
      </c>
      <c r="O8" s="60"/>
      <c r="P8" s="59" t="s">
        <v>8</v>
      </c>
      <c r="Q8" s="59"/>
      <c r="R8" s="193"/>
    </row>
    <row r="9" spans="1:26" ht="90" x14ac:dyDescent="0.25">
      <c r="A9" s="209" t="s">
        <v>33</v>
      </c>
      <c r="B9" s="210" t="s">
        <v>75</v>
      </c>
      <c r="C9" s="210" t="s">
        <v>80</v>
      </c>
      <c r="D9" s="210" t="s">
        <v>81</v>
      </c>
      <c r="E9" s="210" t="s">
        <v>188</v>
      </c>
      <c r="F9" s="210" t="s">
        <v>22</v>
      </c>
      <c r="G9" s="210" t="s">
        <v>23</v>
      </c>
      <c r="H9" s="210" t="s">
        <v>34</v>
      </c>
      <c r="I9" s="210" t="s">
        <v>49</v>
      </c>
      <c r="J9" s="210" t="s">
        <v>61</v>
      </c>
      <c r="K9" s="210" t="s">
        <v>29</v>
      </c>
      <c r="L9" s="211" t="s">
        <v>51</v>
      </c>
      <c r="M9" s="212" t="s">
        <v>50</v>
      </c>
      <c r="N9" s="213" t="s">
        <v>52</v>
      </c>
      <c r="O9" s="213" t="s">
        <v>30</v>
      </c>
      <c r="P9" s="210" t="s">
        <v>62</v>
      </c>
      <c r="Q9" s="210" t="s">
        <v>123</v>
      </c>
      <c r="R9" s="210" t="s">
        <v>124</v>
      </c>
      <c r="S9" s="214"/>
      <c r="T9" s="214"/>
      <c r="U9" s="210" t="s">
        <v>11</v>
      </c>
      <c r="V9" s="210" t="s">
        <v>67</v>
      </c>
      <c r="W9" s="215" t="s">
        <v>71</v>
      </c>
      <c r="X9" s="5"/>
      <c r="Y9" s="5"/>
      <c r="Z9" s="5"/>
    </row>
    <row r="10" spans="1:26" ht="18" customHeight="1" x14ac:dyDescent="0.25">
      <c r="A10" s="216">
        <v>1</v>
      </c>
      <c r="B10" s="208" t="s">
        <v>147</v>
      </c>
      <c r="C10" s="102" t="s">
        <v>128</v>
      </c>
      <c r="D10" s="102" t="s">
        <v>125</v>
      </c>
      <c r="E10" s="169">
        <v>33</v>
      </c>
      <c r="F10" s="103" t="s">
        <v>197</v>
      </c>
      <c r="G10" s="103" t="s">
        <v>197</v>
      </c>
      <c r="H10" s="103" t="s">
        <v>197</v>
      </c>
      <c r="I10" s="104">
        <v>130</v>
      </c>
      <c r="J10" s="104">
        <v>130</v>
      </c>
      <c r="K10" s="104"/>
      <c r="L10" s="104">
        <v>0</v>
      </c>
      <c r="M10" s="81">
        <f>IF(J10="","",ROUND(((J10-K10)/S10*T10),2))</f>
        <v>0</v>
      </c>
      <c r="N10" s="81">
        <f>IF(L10="","",ROUND((J10-K10-M10),2))</f>
        <v>130</v>
      </c>
      <c r="O10" s="95"/>
      <c r="P10" s="95">
        <v>130</v>
      </c>
      <c r="Q10" s="205">
        <f>IF(OR(B10="Lehr- und Demonstrationsgerät",B10="Bienenstockwaagen Trachtmeldedienst"),P10*0.7,P10)</f>
        <v>130</v>
      </c>
      <c r="R10" s="170">
        <v>130</v>
      </c>
      <c r="S10" s="171">
        <f>100+L10</f>
        <v>100</v>
      </c>
      <c r="T10" s="171">
        <f t="shared" ref="T10" si="0">S10-100</f>
        <v>0</v>
      </c>
      <c r="U10" s="171" t="s">
        <v>17</v>
      </c>
      <c r="V10" s="171"/>
      <c r="W10" s="217"/>
      <c r="X10" s="5"/>
      <c r="Y10" s="5"/>
      <c r="Z10" s="5"/>
    </row>
    <row r="11" spans="1:26" x14ac:dyDescent="0.25">
      <c r="A11" s="216">
        <v>2</v>
      </c>
      <c r="B11" s="208" t="s">
        <v>147</v>
      </c>
      <c r="C11" s="102" t="s">
        <v>128</v>
      </c>
      <c r="D11" s="102" t="s">
        <v>227</v>
      </c>
      <c r="E11" s="169">
        <v>20</v>
      </c>
      <c r="F11" s="103">
        <v>45117</v>
      </c>
      <c r="G11" s="103">
        <v>45117</v>
      </c>
      <c r="H11" s="103">
        <v>45117</v>
      </c>
      <c r="I11" s="104">
        <v>260</v>
      </c>
      <c r="J11" s="104">
        <v>260</v>
      </c>
      <c r="K11" s="104"/>
      <c r="L11" s="104">
        <v>0</v>
      </c>
      <c r="M11" s="81">
        <v>0</v>
      </c>
      <c r="N11" s="81">
        <v>260</v>
      </c>
      <c r="O11" s="95"/>
      <c r="P11" s="95">
        <v>260</v>
      </c>
      <c r="Q11" s="205">
        <v>260</v>
      </c>
      <c r="R11" s="170">
        <v>260</v>
      </c>
      <c r="S11" s="171"/>
      <c r="T11" s="171"/>
      <c r="U11" s="171"/>
      <c r="V11" s="171"/>
      <c r="W11" s="207"/>
      <c r="X11" s="5"/>
      <c r="Y11" s="5"/>
      <c r="Z11" s="5"/>
    </row>
    <row r="12" spans="1:26" x14ac:dyDescent="0.25">
      <c r="A12" s="216">
        <v>3</v>
      </c>
      <c r="B12" s="208" t="s">
        <v>147</v>
      </c>
      <c r="C12" s="102" t="s">
        <v>126</v>
      </c>
      <c r="D12" s="102" t="s">
        <v>228</v>
      </c>
      <c r="E12" s="169">
        <v>25</v>
      </c>
      <c r="F12" s="103">
        <v>45056</v>
      </c>
      <c r="G12" s="103">
        <v>45056</v>
      </c>
      <c r="H12" s="103">
        <v>45056</v>
      </c>
      <c r="I12" s="104">
        <v>130</v>
      </c>
      <c r="J12" s="104">
        <v>130</v>
      </c>
      <c r="K12" s="104"/>
      <c r="L12" s="104">
        <v>0</v>
      </c>
      <c r="M12" s="81">
        <v>0</v>
      </c>
      <c r="N12" s="81">
        <v>130</v>
      </c>
      <c r="O12" s="95"/>
      <c r="P12" s="95">
        <v>130</v>
      </c>
      <c r="Q12" s="205">
        <v>130</v>
      </c>
      <c r="R12" s="170">
        <v>130</v>
      </c>
      <c r="S12" s="171"/>
      <c r="T12" s="171"/>
      <c r="U12" s="171"/>
      <c r="V12" s="171"/>
      <c r="W12" s="207"/>
      <c r="X12" s="5"/>
      <c r="Y12" s="5"/>
      <c r="Z12" s="5"/>
    </row>
    <row r="13" spans="1:26" x14ac:dyDescent="0.25">
      <c r="A13" s="216">
        <v>4</v>
      </c>
      <c r="B13" s="201" t="s">
        <v>93</v>
      </c>
      <c r="C13" s="102" t="s">
        <v>126</v>
      </c>
      <c r="D13" s="102" t="s">
        <v>198</v>
      </c>
      <c r="E13" s="169"/>
      <c r="F13" s="103">
        <v>45030</v>
      </c>
      <c r="G13" s="103">
        <v>45030</v>
      </c>
      <c r="H13" s="103">
        <v>45030</v>
      </c>
      <c r="I13" s="104">
        <v>4500</v>
      </c>
      <c r="J13" s="104">
        <v>4500</v>
      </c>
      <c r="K13" s="104"/>
      <c r="L13" s="104">
        <v>0</v>
      </c>
      <c r="M13" s="81">
        <v>0</v>
      </c>
      <c r="N13" s="81">
        <v>4500</v>
      </c>
      <c r="O13" s="95"/>
      <c r="P13" s="95">
        <v>4500</v>
      </c>
      <c r="Q13" s="205">
        <v>4500</v>
      </c>
      <c r="R13" s="170">
        <v>4500</v>
      </c>
      <c r="S13" s="171"/>
      <c r="T13" s="171"/>
      <c r="U13" s="171"/>
      <c r="V13" s="171"/>
      <c r="W13" s="207"/>
      <c r="X13" s="5"/>
      <c r="Y13" s="5"/>
      <c r="Z13" s="5"/>
    </row>
    <row r="14" spans="1:26" x14ac:dyDescent="0.25">
      <c r="A14" s="216">
        <v>5</v>
      </c>
      <c r="B14" s="201" t="s">
        <v>93</v>
      </c>
      <c r="C14" s="102" t="s">
        <v>126</v>
      </c>
      <c r="D14" s="102" t="s">
        <v>199</v>
      </c>
      <c r="E14" s="169"/>
      <c r="F14" s="103">
        <v>45031</v>
      </c>
      <c r="G14" s="103">
        <v>45031</v>
      </c>
      <c r="H14" s="103">
        <v>45031</v>
      </c>
      <c r="I14" s="104">
        <v>4500</v>
      </c>
      <c r="J14" s="104">
        <v>4500</v>
      </c>
      <c r="K14" s="104"/>
      <c r="L14" s="104">
        <v>0</v>
      </c>
      <c r="M14" s="81">
        <v>0</v>
      </c>
      <c r="N14" s="81">
        <v>4500</v>
      </c>
      <c r="O14" s="95"/>
      <c r="P14" s="95">
        <v>4500</v>
      </c>
      <c r="Q14" s="205">
        <v>4500</v>
      </c>
      <c r="R14" s="170">
        <v>4500</v>
      </c>
      <c r="S14" s="171"/>
      <c r="T14" s="171"/>
      <c r="U14" s="171"/>
      <c r="V14" s="171"/>
      <c r="W14" s="207"/>
      <c r="X14" s="5"/>
      <c r="Y14" s="5"/>
      <c r="Z14" s="5"/>
    </row>
    <row r="15" spans="1:26" x14ac:dyDescent="0.25">
      <c r="A15" s="216">
        <v>6</v>
      </c>
      <c r="B15" s="208" t="s">
        <v>149</v>
      </c>
      <c r="C15" s="201" t="s">
        <v>128</v>
      </c>
      <c r="D15" s="201" t="s">
        <v>127</v>
      </c>
      <c r="E15" s="172"/>
      <c r="F15" s="202">
        <v>45184</v>
      </c>
      <c r="G15" s="202">
        <v>45184</v>
      </c>
      <c r="H15" s="202">
        <v>45189</v>
      </c>
      <c r="I15" s="171">
        <v>750</v>
      </c>
      <c r="J15" s="171">
        <v>800</v>
      </c>
      <c r="K15" s="171">
        <v>50</v>
      </c>
      <c r="L15" s="104">
        <v>19</v>
      </c>
      <c r="M15" s="203">
        <f>I15-N15</f>
        <v>119.74789915966392</v>
      </c>
      <c r="N15" s="203">
        <f>I15*100/119</f>
        <v>630.25210084033608</v>
      </c>
      <c r="O15" s="171">
        <v>10</v>
      </c>
      <c r="P15" s="171">
        <f>N15-O15</f>
        <v>620.25210084033608</v>
      </c>
      <c r="Q15" s="171">
        <f>P15*0.75</f>
        <v>465.18907563025209</v>
      </c>
      <c r="R15" s="171">
        <v>620.25</v>
      </c>
      <c r="S15" s="171"/>
      <c r="T15" s="171"/>
      <c r="U15" s="171"/>
      <c r="V15" s="171"/>
      <c r="W15" s="206"/>
      <c r="X15" s="5"/>
      <c r="Y15" s="5"/>
      <c r="Z15" s="5"/>
    </row>
    <row r="16" spans="1:26" x14ac:dyDescent="0.25">
      <c r="A16" s="216">
        <v>7</v>
      </c>
      <c r="B16" s="208" t="s">
        <v>150</v>
      </c>
      <c r="C16" s="102" t="s">
        <v>128</v>
      </c>
      <c r="D16" s="102" t="s">
        <v>152</v>
      </c>
      <c r="E16" s="169"/>
      <c r="F16" s="103">
        <v>45123</v>
      </c>
      <c r="G16" s="103">
        <v>45123</v>
      </c>
      <c r="H16" s="103">
        <v>45125</v>
      </c>
      <c r="I16" s="104">
        <v>100</v>
      </c>
      <c r="J16" s="104">
        <v>100</v>
      </c>
      <c r="K16" s="104"/>
      <c r="L16" s="104">
        <v>19</v>
      </c>
      <c r="M16" s="223">
        <v>15.97</v>
      </c>
      <c r="N16" s="81">
        <v>84.03</v>
      </c>
      <c r="O16" s="95"/>
      <c r="P16" s="95">
        <f>N16-O16</f>
        <v>84.03</v>
      </c>
      <c r="Q16" s="205">
        <f>P16*0.3</f>
        <v>25.209</v>
      </c>
      <c r="R16" s="170">
        <v>79.03</v>
      </c>
      <c r="S16" s="171"/>
      <c r="T16" s="171"/>
      <c r="U16" s="171"/>
      <c r="V16" s="171"/>
      <c r="W16" s="207" t="s">
        <v>153</v>
      </c>
      <c r="X16" s="5"/>
      <c r="Y16" s="5"/>
      <c r="Z16" s="5"/>
    </row>
    <row r="17" spans="1:26" x14ac:dyDescent="0.25">
      <c r="A17" s="216">
        <v>8</v>
      </c>
      <c r="B17" s="208" t="s">
        <v>166</v>
      </c>
      <c r="C17" s="102" t="s">
        <v>128</v>
      </c>
      <c r="D17" s="102" t="s">
        <v>166</v>
      </c>
      <c r="E17" s="169"/>
      <c r="F17" s="103">
        <v>45189</v>
      </c>
      <c r="G17" s="103">
        <v>45189</v>
      </c>
      <c r="H17" s="103">
        <v>45194</v>
      </c>
      <c r="I17" s="104">
        <f>J17*98/100</f>
        <v>783.02</v>
      </c>
      <c r="J17" s="104">
        <v>799</v>
      </c>
      <c r="K17" s="104">
        <f>J17-I17</f>
        <v>15.980000000000018</v>
      </c>
      <c r="L17" s="104">
        <v>19</v>
      </c>
      <c r="M17" s="223">
        <v>125.02</v>
      </c>
      <c r="N17" s="81">
        <v>658</v>
      </c>
      <c r="O17" s="95">
        <v>25</v>
      </c>
      <c r="P17" s="95">
        <f>N17-O17</f>
        <v>633</v>
      </c>
      <c r="Q17" s="205">
        <f>P17*0.3</f>
        <v>189.9</v>
      </c>
      <c r="R17" s="171">
        <v>189.9</v>
      </c>
      <c r="S17" s="171"/>
      <c r="T17" s="171"/>
      <c r="U17" s="171"/>
      <c r="V17" s="171"/>
      <c r="W17" s="207"/>
      <c r="X17" s="5"/>
      <c r="Y17" s="5"/>
      <c r="Z17" s="5"/>
    </row>
    <row r="18" spans="1:26" x14ac:dyDescent="0.25">
      <c r="A18" s="216">
        <v>9</v>
      </c>
      <c r="B18" s="208" t="s">
        <v>167</v>
      </c>
      <c r="C18" s="224" t="s">
        <v>126</v>
      </c>
      <c r="D18" s="102" t="s">
        <v>169</v>
      </c>
      <c r="E18" s="169">
        <v>18</v>
      </c>
      <c r="F18" s="103" t="s">
        <v>183</v>
      </c>
      <c r="G18" s="103" t="s">
        <v>183</v>
      </c>
      <c r="H18" s="103" t="s">
        <v>183</v>
      </c>
      <c r="I18" s="104">
        <f>35*18</f>
        <v>630</v>
      </c>
      <c r="J18" s="104">
        <f>35*18</f>
        <v>630</v>
      </c>
      <c r="K18" s="104"/>
      <c r="L18" s="104">
        <v>0</v>
      </c>
      <c r="M18" s="81">
        <v>0</v>
      </c>
      <c r="N18" s="81">
        <v>630</v>
      </c>
      <c r="O18" s="95"/>
      <c r="P18" s="95">
        <v>630</v>
      </c>
      <c r="Q18" s="205">
        <v>630</v>
      </c>
      <c r="R18" s="170">
        <v>630</v>
      </c>
      <c r="S18" s="171"/>
      <c r="T18" s="171"/>
      <c r="U18" s="171"/>
      <c r="V18" s="171"/>
      <c r="W18" s="207"/>
      <c r="X18" s="5"/>
      <c r="Y18" s="5"/>
      <c r="Z18" s="5"/>
    </row>
    <row r="19" spans="1:26" ht="45" x14ac:dyDescent="0.25">
      <c r="A19" s="216">
        <v>10</v>
      </c>
      <c r="B19" s="208" t="s">
        <v>167</v>
      </c>
      <c r="C19" s="224" t="s">
        <v>126</v>
      </c>
      <c r="D19" s="225" t="s">
        <v>191</v>
      </c>
      <c r="E19" s="169">
        <v>5</v>
      </c>
      <c r="F19" s="103">
        <v>45217</v>
      </c>
      <c r="G19" s="103">
        <v>45217</v>
      </c>
      <c r="H19" s="103">
        <v>45217</v>
      </c>
      <c r="I19" s="104">
        <f>150*5</f>
        <v>750</v>
      </c>
      <c r="J19" s="104">
        <v>750</v>
      </c>
      <c r="K19" s="104"/>
      <c r="L19" s="104">
        <v>0</v>
      </c>
      <c r="M19" s="81">
        <v>0</v>
      </c>
      <c r="N19" s="81">
        <v>750</v>
      </c>
      <c r="O19" s="95"/>
      <c r="P19" s="95">
        <v>750</v>
      </c>
      <c r="Q19" s="205">
        <v>750</v>
      </c>
      <c r="R19" s="170">
        <v>450</v>
      </c>
      <c r="S19" s="171"/>
      <c r="T19" s="171"/>
      <c r="U19" s="171"/>
      <c r="V19" s="171"/>
      <c r="W19" s="207" t="s">
        <v>192</v>
      </c>
      <c r="X19" s="5"/>
      <c r="Y19" s="5"/>
      <c r="Z19" s="5"/>
    </row>
    <row r="20" spans="1:26" x14ac:dyDescent="0.25">
      <c r="A20" s="216">
        <v>11</v>
      </c>
      <c r="B20" s="208" t="s">
        <v>168</v>
      </c>
      <c r="C20" s="102" t="s">
        <v>193</v>
      </c>
      <c r="D20" s="102" t="s">
        <v>187</v>
      </c>
      <c r="E20" s="169">
        <v>17</v>
      </c>
      <c r="F20" s="103">
        <v>45220</v>
      </c>
      <c r="G20" s="103">
        <v>45220</v>
      </c>
      <c r="H20" s="103">
        <v>45220</v>
      </c>
      <c r="I20" s="104">
        <v>950</v>
      </c>
      <c r="J20" s="104">
        <v>950</v>
      </c>
      <c r="K20" s="104"/>
      <c r="L20" s="104">
        <v>0</v>
      </c>
      <c r="M20" s="223">
        <v>0</v>
      </c>
      <c r="N20" s="81">
        <v>950</v>
      </c>
      <c r="O20" s="95"/>
      <c r="P20" s="95">
        <v>950</v>
      </c>
      <c r="Q20" s="205">
        <v>950</v>
      </c>
      <c r="R20" s="170">
        <v>950</v>
      </c>
      <c r="S20" s="171"/>
      <c r="T20" s="171"/>
      <c r="U20" s="171"/>
      <c r="V20" s="171"/>
      <c r="W20" s="207"/>
      <c r="X20" s="5"/>
      <c r="Y20" s="5"/>
      <c r="Z20" s="5"/>
    </row>
    <row r="21" spans="1:26" ht="45" customHeight="1" x14ac:dyDescent="0.25">
      <c r="A21" s="216">
        <v>12</v>
      </c>
      <c r="B21" s="208" t="s">
        <v>168</v>
      </c>
      <c r="C21" s="102" t="s">
        <v>194</v>
      </c>
      <c r="D21" s="102" t="s">
        <v>187</v>
      </c>
      <c r="E21" s="169">
        <v>12</v>
      </c>
      <c r="F21" s="103">
        <v>45184</v>
      </c>
      <c r="G21" s="103">
        <v>45184</v>
      </c>
      <c r="H21" s="103">
        <v>45184</v>
      </c>
      <c r="I21" s="104">
        <v>950</v>
      </c>
      <c r="J21" s="104">
        <v>950</v>
      </c>
      <c r="K21" s="104"/>
      <c r="L21" s="104">
        <v>0</v>
      </c>
      <c r="M21" s="223">
        <v>0</v>
      </c>
      <c r="N21" s="81">
        <v>950</v>
      </c>
      <c r="O21" s="95"/>
      <c r="P21" s="95">
        <v>950</v>
      </c>
      <c r="Q21" s="205">
        <v>950</v>
      </c>
      <c r="R21" s="170">
        <v>0</v>
      </c>
      <c r="S21" s="171"/>
      <c r="T21" s="171"/>
      <c r="U21" s="171"/>
      <c r="V21" s="171"/>
      <c r="W21" s="207" t="s">
        <v>196</v>
      </c>
      <c r="X21" s="5"/>
      <c r="Y21" s="5"/>
      <c r="Z21" s="5"/>
    </row>
    <row r="22" spans="1:26" x14ac:dyDescent="0.25">
      <c r="A22" s="216">
        <v>13</v>
      </c>
      <c r="B22" s="208" t="s">
        <v>168</v>
      </c>
      <c r="C22" s="102" t="s">
        <v>195</v>
      </c>
      <c r="D22" s="102" t="s">
        <v>187</v>
      </c>
      <c r="E22" s="227">
        <v>18</v>
      </c>
      <c r="F22" s="202">
        <v>45227</v>
      </c>
      <c r="G22" s="202">
        <v>45227</v>
      </c>
      <c r="H22" s="202">
        <v>45227</v>
      </c>
      <c r="I22" s="104">
        <v>950</v>
      </c>
      <c r="J22" s="104">
        <v>950</v>
      </c>
      <c r="K22" s="172"/>
      <c r="L22" s="204">
        <v>0</v>
      </c>
      <c r="M22" s="223">
        <v>0</v>
      </c>
      <c r="N22" s="228">
        <v>950</v>
      </c>
      <c r="O22" s="172"/>
      <c r="P22" s="204">
        <v>950</v>
      </c>
      <c r="Q22" s="205">
        <v>950</v>
      </c>
      <c r="R22" s="229">
        <v>950</v>
      </c>
      <c r="S22" s="172"/>
      <c r="T22" s="172"/>
      <c r="U22" s="172"/>
      <c r="V22" s="172"/>
      <c r="W22" s="206"/>
    </row>
    <row r="23" spans="1:26" ht="15.75" thickBot="1" x14ac:dyDescent="0.3">
      <c r="A23" s="218"/>
      <c r="B23" s="162" t="s">
        <v>154</v>
      </c>
      <c r="C23" s="219"/>
      <c r="D23" s="162"/>
      <c r="E23" s="162"/>
      <c r="F23" s="162"/>
      <c r="G23" s="162"/>
      <c r="H23" s="162"/>
      <c r="I23" s="188">
        <f>SUM(I10:I22)</f>
        <v>15383.02</v>
      </c>
      <c r="J23" s="188">
        <f>SUM(J10:J22)</f>
        <v>15449</v>
      </c>
      <c r="K23" s="188">
        <f>SUM(K10:K22)</f>
        <v>65.980000000000018</v>
      </c>
      <c r="L23" s="188"/>
      <c r="M23" s="226">
        <f>SUM(M10:M22)</f>
        <v>260.73789915966393</v>
      </c>
      <c r="N23" s="226">
        <f>SUM(N10:N22)</f>
        <v>15122.282100840337</v>
      </c>
      <c r="O23" s="188">
        <f>SUM(O10:O20)</f>
        <v>35</v>
      </c>
      <c r="P23" s="188">
        <f>SUM(P10:P22)</f>
        <v>15087.282100840337</v>
      </c>
      <c r="Q23" s="188">
        <f>SUM(Q10:Q22)</f>
        <v>14430.298075630253</v>
      </c>
      <c r="R23" s="188">
        <f>SUM(R10:R22)</f>
        <v>13389.18</v>
      </c>
      <c r="S23" s="188">
        <f>SUM(S10:S20)</f>
        <v>100</v>
      </c>
      <c r="T23" s="188">
        <f>SUM(T10:T20)</f>
        <v>0</v>
      </c>
      <c r="U23" s="188">
        <f>SUM(U10:U20)</f>
        <v>0</v>
      </c>
      <c r="V23" s="162"/>
      <c r="W23" s="163"/>
      <c r="X23" s="5"/>
      <c r="Y23" s="5"/>
      <c r="Z23" s="5"/>
    </row>
    <row r="24" spans="1:26" x14ac:dyDescent="0.25">
      <c r="A24" s="5"/>
      <c r="B24" s="5"/>
      <c r="C24" s="5"/>
      <c r="D24" s="5"/>
      <c r="E24" s="5"/>
      <c r="F24" s="5"/>
      <c r="G24" s="5"/>
      <c r="H24" s="5"/>
      <c r="I24" s="5"/>
      <c r="J24" s="5"/>
      <c r="K24" s="5"/>
      <c r="L24" s="5"/>
      <c r="M24" s="5"/>
      <c r="N24" s="5"/>
      <c r="O24" s="5"/>
      <c r="P24" s="5"/>
      <c r="Q24" s="5"/>
      <c r="R24" s="5"/>
      <c r="S24" s="5"/>
      <c r="T24" s="5"/>
      <c r="U24" s="5"/>
      <c r="V24" s="5"/>
      <c r="W24" s="5"/>
      <c r="X24" s="5"/>
      <c r="Y24" s="5"/>
      <c r="Z24" s="5"/>
    </row>
    <row r="25" spans="1:26" x14ac:dyDescent="0.25">
      <c r="D25" s="195"/>
    </row>
    <row r="26" spans="1:26" ht="15.75" x14ac:dyDescent="0.25">
      <c r="A26" s="221" t="s">
        <v>173</v>
      </c>
      <c r="B26" s="222"/>
    </row>
    <row r="27" spans="1:26" ht="15.75" x14ac:dyDescent="0.25">
      <c r="A27" s="222"/>
      <c r="B27" s="222"/>
    </row>
    <row r="28" spans="1:26" ht="15.75" x14ac:dyDescent="0.25">
      <c r="A28" s="221" t="s">
        <v>170</v>
      </c>
      <c r="B28" s="222"/>
    </row>
    <row r="29" spans="1:26" ht="15.75" x14ac:dyDescent="0.25">
      <c r="A29" s="222" t="s">
        <v>200</v>
      </c>
      <c r="B29" s="222"/>
    </row>
    <row r="30" spans="1:26" ht="15.75" x14ac:dyDescent="0.25">
      <c r="A30" s="222"/>
      <c r="B30" s="222"/>
    </row>
    <row r="31" spans="1:26" ht="15.75" x14ac:dyDescent="0.25">
      <c r="A31" s="222" t="s">
        <v>201</v>
      </c>
      <c r="B31" s="222"/>
    </row>
    <row r="32" spans="1:26" ht="15.75" x14ac:dyDescent="0.25">
      <c r="A32" s="222" t="s">
        <v>190</v>
      </c>
      <c r="B32" s="222"/>
    </row>
    <row r="33" spans="1:2" ht="15.75" x14ac:dyDescent="0.25">
      <c r="A33" s="222" t="s">
        <v>211</v>
      </c>
      <c r="B33" s="222"/>
    </row>
    <row r="34" spans="1:2" ht="15.75" x14ac:dyDescent="0.25">
      <c r="A34" s="222" t="s">
        <v>217</v>
      </c>
      <c r="B34" s="222"/>
    </row>
    <row r="35" spans="1:2" ht="15.75" x14ac:dyDescent="0.25">
      <c r="A35" t="s">
        <v>185</v>
      </c>
      <c r="B35" s="222"/>
    </row>
    <row r="36" spans="1:2" ht="15.75" x14ac:dyDescent="0.25">
      <c r="A36" s="222"/>
      <c r="B36" s="222"/>
    </row>
    <row r="37" spans="1:2" ht="15.75" x14ac:dyDescent="0.25">
      <c r="A37" s="221" t="s">
        <v>171</v>
      </c>
      <c r="B37" s="222"/>
    </row>
    <row r="38" spans="1:2" ht="15.75" x14ac:dyDescent="0.25">
      <c r="A38" s="222" t="s">
        <v>219</v>
      </c>
      <c r="B38" s="222"/>
    </row>
    <row r="39" spans="1:2" ht="15.75" x14ac:dyDescent="0.25">
      <c r="A39" s="221" t="s">
        <v>220</v>
      </c>
      <c r="B39" s="222"/>
    </row>
    <row r="40" spans="1:2" ht="15.75" x14ac:dyDescent="0.25">
      <c r="A40" s="221"/>
      <c r="B40" s="222"/>
    </row>
    <row r="41" spans="1:2" ht="15.75" x14ac:dyDescent="0.25">
      <c r="A41" s="222" t="s">
        <v>221</v>
      </c>
      <c r="B41" s="222"/>
    </row>
    <row r="42" spans="1:2" ht="15.75" x14ac:dyDescent="0.25">
      <c r="A42" s="222" t="s">
        <v>190</v>
      </c>
      <c r="B42" s="222"/>
    </row>
    <row r="43" spans="1:2" ht="15.75" x14ac:dyDescent="0.25">
      <c r="A43" s="222" t="s">
        <v>202</v>
      </c>
      <c r="B43" s="222"/>
    </row>
    <row r="44" spans="1:2" ht="15.75" x14ac:dyDescent="0.25">
      <c r="A44" s="222" t="s">
        <v>217</v>
      </c>
      <c r="B44" s="222"/>
    </row>
    <row r="45" spans="1:2" ht="15.75" x14ac:dyDescent="0.25">
      <c r="A45" t="s">
        <v>203</v>
      </c>
      <c r="B45" s="222"/>
    </row>
    <row r="46" spans="1:2" ht="15.75" x14ac:dyDescent="0.25">
      <c r="B46" s="222"/>
    </row>
    <row r="47" spans="1:2" ht="15.75" x14ac:dyDescent="0.25">
      <c r="A47" s="221" t="s">
        <v>181</v>
      </c>
      <c r="B47" s="222"/>
    </row>
    <row r="48" spans="1:2" ht="15.75" x14ac:dyDescent="0.25">
      <c r="A48" s="222" t="s">
        <v>204</v>
      </c>
      <c r="B48" s="222"/>
    </row>
    <row r="49" spans="1:2" ht="15.75" x14ac:dyDescent="0.25">
      <c r="A49" s="222" t="s">
        <v>174</v>
      </c>
      <c r="B49" s="222"/>
    </row>
    <row r="50" spans="1:2" ht="15.75" x14ac:dyDescent="0.25">
      <c r="A50" s="222"/>
      <c r="B50" s="222"/>
    </row>
    <row r="51" spans="1:2" ht="15.75" x14ac:dyDescent="0.25">
      <c r="A51" s="222" t="s">
        <v>207</v>
      </c>
      <c r="B51" s="222"/>
    </row>
    <row r="52" spans="1:2" ht="15.75" x14ac:dyDescent="0.25">
      <c r="A52" s="222" t="s">
        <v>189</v>
      </c>
      <c r="B52" s="222"/>
    </row>
    <row r="53" spans="1:2" ht="15.75" x14ac:dyDescent="0.25">
      <c r="A53" s="222" t="s">
        <v>190</v>
      </c>
      <c r="B53" s="222"/>
    </row>
    <row r="54" spans="1:2" ht="15.75" x14ac:dyDescent="0.25">
      <c r="A54" s="222" t="s">
        <v>175</v>
      </c>
      <c r="B54" s="222"/>
    </row>
    <row r="55" spans="1:2" ht="15.75" x14ac:dyDescent="0.25">
      <c r="A55" s="222" t="s">
        <v>176</v>
      </c>
      <c r="B55" s="222"/>
    </row>
    <row r="56" spans="1:2" ht="15.75" x14ac:dyDescent="0.25">
      <c r="A56" s="222" t="s">
        <v>180</v>
      </c>
    </row>
    <row r="57" spans="1:2" ht="15.75" x14ac:dyDescent="0.25">
      <c r="A57" s="222" t="s">
        <v>218</v>
      </c>
    </row>
    <row r="58" spans="1:2" ht="15.75" x14ac:dyDescent="0.25">
      <c r="A58" s="222" t="s">
        <v>177</v>
      </c>
    </row>
    <row r="59" spans="1:2" ht="15.75" x14ac:dyDescent="0.25">
      <c r="A59" s="222" t="s">
        <v>205</v>
      </c>
    </row>
    <row r="60" spans="1:2" ht="15.75" x14ac:dyDescent="0.25">
      <c r="A60" s="222" t="s">
        <v>178</v>
      </c>
    </row>
    <row r="61" spans="1:2" x14ac:dyDescent="0.25">
      <c r="A61" t="s">
        <v>179</v>
      </c>
    </row>
    <row r="63" spans="1:2" ht="15.75" x14ac:dyDescent="0.25">
      <c r="A63" s="221" t="s">
        <v>182</v>
      </c>
    </row>
    <row r="64" spans="1:2" ht="15.75" x14ac:dyDescent="0.25">
      <c r="A64" s="222" t="s">
        <v>206</v>
      </c>
    </row>
    <row r="65" spans="1:2" ht="15.75" x14ac:dyDescent="0.25">
      <c r="A65" s="221"/>
    </row>
    <row r="66" spans="1:2" ht="15.75" x14ac:dyDescent="0.25">
      <c r="A66" s="221" t="s">
        <v>222</v>
      </c>
    </row>
    <row r="67" spans="1:2" x14ac:dyDescent="0.25">
      <c r="A67" t="s">
        <v>223</v>
      </c>
    </row>
    <row r="68" spans="1:2" x14ac:dyDescent="0.25">
      <c r="A68" t="s">
        <v>224</v>
      </c>
    </row>
    <row r="69" spans="1:2" ht="15.75" x14ac:dyDescent="0.25">
      <c r="A69" s="222" t="s">
        <v>190</v>
      </c>
      <c r="B69" s="222"/>
    </row>
    <row r="70" spans="1:2" x14ac:dyDescent="0.25">
      <c r="A70" t="s">
        <v>184</v>
      </c>
    </row>
    <row r="71" spans="1:2" ht="15.75" x14ac:dyDescent="0.25">
      <c r="A71" s="222" t="s">
        <v>172</v>
      </c>
    </row>
    <row r="72" spans="1:2" x14ac:dyDescent="0.25">
      <c r="A72" t="s">
        <v>210</v>
      </c>
    </row>
    <row r="74" spans="1:2" x14ac:dyDescent="0.25">
      <c r="A74" s="117" t="s">
        <v>186</v>
      </c>
    </row>
    <row r="75" spans="1:2" x14ac:dyDescent="0.25">
      <c r="A75" t="s">
        <v>209</v>
      </c>
    </row>
    <row r="77" spans="1:2" x14ac:dyDescent="0.25">
      <c r="A77" s="117" t="s">
        <v>208</v>
      </c>
    </row>
    <row r="78" spans="1:2" x14ac:dyDescent="0.25">
      <c r="A78" t="s">
        <v>225</v>
      </c>
    </row>
    <row r="79" spans="1:2" x14ac:dyDescent="0.25">
      <c r="A79" t="s">
        <v>226</v>
      </c>
    </row>
    <row r="80" spans="1:2" ht="15.75" x14ac:dyDescent="0.25">
      <c r="A80" s="222" t="s">
        <v>190</v>
      </c>
    </row>
    <row r="81" spans="1:1" x14ac:dyDescent="0.25">
      <c r="A81" t="s">
        <v>212</v>
      </c>
    </row>
    <row r="82" spans="1:1" ht="15.75" x14ac:dyDescent="0.25">
      <c r="A82" s="222" t="s">
        <v>172</v>
      </c>
    </row>
    <row r="83" spans="1:1" x14ac:dyDescent="0.25">
      <c r="A83" t="s">
        <v>213</v>
      </c>
    </row>
  </sheetData>
  <sheetProtection algorithmName="SHA-512" hashValue="2Qj0QnBTes8E/sLiv4wm6ff0pJTViopkibpTakHKMGOCrGqxD0BdC5AJ6BiekKEzAGjWRchHrZCmtm4rHGLdvw==" saltValue="CtvLAJd/NTMMvPNR+YFqQA==" spinCount="100000" sheet="1" objects="1" scenarios="1" selectLockedCells="1" selectUnlockedCells="1"/>
  <mergeCells count="1">
    <mergeCell ref="L1:R1"/>
  </mergeCells>
  <conditionalFormatting sqref="R16 R10:R14 W16:W21 W10:W14 R18:R22">
    <cfRule type="expression" dxfId="8" priority="2">
      <formula>$R10&lt;$P10</formula>
    </cfRule>
  </conditionalFormatting>
  <conditionalFormatting sqref="R16 R10:R14 W16:W21 W10:W14 R18:R22">
    <cfRule type="expression" dxfId="7" priority="1">
      <formula>$R10&gt;$P10</formula>
    </cfRule>
  </conditionalFormatting>
  <dataValidations count="1">
    <dataValidation type="decimal" errorStyle="information" operator="lessThanOrEqual" allowBlank="1" showInputMessage="1" showErrorMessage="1" errorTitle="Achtung" error="Keine Zuwendung &gt; Nettobetrag" sqref="R10:R14 R16:R21">
      <formula1>$P10</formula1>
    </dataValidation>
  </dataValidations>
  <pageMargins left="0.7" right="0.7" top="0.78740157499999996" bottom="0.78740157499999996" header="0.3" footer="0.3"/>
  <pageSetup paperSize="9" scale="34" orientation="landscape" r:id="rId1"/>
  <ignoredErrors>
    <ignoredError sqref="P16:P17 I17:I18 J18 K17 I19"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A13" sqref="A13"/>
    </sheetView>
  </sheetViews>
  <sheetFormatPr baseColWidth="10" defaultRowHeight="15" x14ac:dyDescent="0.25"/>
  <cols>
    <col min="2" max="2" width="43.42578125" customWidth="1"/>
    <col min="3" max="3" width="28.42578125" customWidth="1"/>
    <col min="4" max="4" width="26.85546875" customWidth="1"/>
    <col min="5" max="5" width="30.140625" customWidth="1"/>
    <col min="6" max="6" width="37.5703125" customWidth="1"/>
    <col min="7" max="7" width="43" customWidth="1"/>
  </cols>
  <sheetData>
    <row r="1" spans="1:7" ht="30" x14ac:dyDescent="0.25">
      <c r="A1" s="117" t="s">
        <v>76</v>
      </c>
      <c r="B1" s="117" t="s">
        <v>77</v>
      </c>
      <c r="C1" s="118" t="s">
        <v>84</v>
      </c>
      <c r="D1" s="118" t="s">
        <v>85</v>
      </c>
      <c r="E1" s="118" t="s">
        <v>86</v>
      </c>
      <c r="F1" s="118" t="s">
        <v>87</v>
      </c>
      <c r="G1" s="118" t="s">
        <v>112</v>
      </c>
    </row>
    <row r="2" spans="1:7" x14ac:dyDescent="0.25">
      <c r="A2">
        <v>1</v>
      </c>
      <c r="B2" t="s">
        <v>151</v>
      </c>
      <c r="C2" s="20">
        <f>SUMIFS(Rechnungsblatt!P$10:P$1092,Rechnungsblatt!C$10:C$1092,Summen!A2)</f>
        <v>0</v>
      </c>
      <c r="D2" s="20">
        <f>SUMIFS(Rechnungsblatt!S$10:S$1092,Rechnungsblatt!C$10:C$1092,Summen!A2)</f>
        <v>0</v>
      </c>
      <c r="E2" s="20">
        <f>SUMIFS(Rechnungsblatt!T$10:T$1092,Rechnungsblatt!C$10:C$1092,Summen!A2)</f>
        <v>0</v>
      </c>
      <c r="F2" s="20">
        <f>SUMIFS(Rechnungsblatt!U$10:U$1092,Rechnungsblatt!C$10:C$1092,Summen!A2)</f>
        <v>0</v>
      </c>
      <c r="G2" s="20">
        <f>SUMIFS(Rechnungsblatt!W$10:W$1092,Rechnungsblatt!C$10:C$1092,Summen!A2)</f>
        <v>0</v>
      </c>
    </row>
    <row r="3" spans="1:7" x14ac:dyDescent="0.25">
      <c r="A3">
        <v>2</v>
      </c>
      <c r="B3" t="s">
        <v>149</v>
      </c>
      <c r="C3" s="20">
        <f>SUMIFS(Rechnungsblatt!P$10:P$1092,Rechnungsblatt!C$10:C$1092,Summen!A3)</f>
        <v>0</v>
      </c>
      <c r="D3" s="20">
        <f>SUMIFS(Rechnungsblatt!S$10:S$1092,Rechnungsblatt!C$10:C$1092,Summen!A3)</f>
        <v>0</v>
      </c>
      <c r="E3" s="20">
        <f>SUMIFS(Rechnungsblatt!T$10:T$1092,Rechnungsblatt!C$10:C$1092,Summen!A3)</f>
        <v>0</v>
      </c>
      <c r="F3" s="20">
        <f>SUMIFS(Rechnungsblatt!U$10:U$1092,Rechnungsblatt!C$10:C$1092,Summen!A3)</f>
        <v>0</v>
      </c>
      <c r="G3" s="20">
        <f>SUMIFS(Rechnungsblatt!W$10:W$1092,Rechnungsblatt!C$10:C$1092,Summen!A3)</f>
        <v>0</v>
      </c>
    </row>
    <row r="4" spans="1:7" x14ac:dyDescent="0.25">
      <c r="A4">
        <v>3</v>
      </c>
      <c r="B4" t="s">
        <v>150</v>
      </c>
      <c r="C4" s="20">
        <f>SUMIFS(Rechnungsblatt!P$10:P$1092,Rechnungsblatt!C$10:C$1092,Summen!A4)</f>
        <v>0</v>
      </c>
      <c r="D4" s="20">
        <f>SUMIFS(Rechnungsblatt!S$10:S$1092,Rechnungsblatt!C$10:C$1092,Summen!A4)</f>
        <v>0</v>
      </c>
      <c r="E4" s="20">
        <f>SUMIFS(Rechnungsblatt!T$10:T$1092,Rechnungsblatt!C$10:C$1092,Summen!A4)</f>
        <v>0</v>
      </c>
      <c r="F4" s="20">
        <f>SUMIFS(Rechnungsblatt!U$10:U$1092,Rechnungsblatt!C$10:C$1092,Summen!A4)</f>
        <v>0</v>
      </c>
      <c r="G4" s="20">
        <f>SUMIFS(Rechnungsblatt!W$10:W$1092,Rechnungsblatt!C$10:C$1092,Summen!A4)</f>
        <v>0</v>
      </c>
    </row>
    <row r="5" spans="1:7" x14ac:dyDescent="0.25">
      <c r="A5">
        <v>4</v>
      </c>
      <c r="B5" t="s">
        <v>148</v>
      </c>
      <c r="C5" s="20">
        <f>SUMIFS(Rechnungsblatt!P$10:P$1092,Rechnungsblatt!C$10:C$1092,Summen!A5)</f>
        <v>0</v>
      </c>
      <c r="D5" s="20">
        <f>SUMIFS(Rechnungsblatt!S$10:S$1092,Rechnungsblatt!C$10:C$1092,Summen!A5)</f>
        <v>0</v>
      </c>
      <c r="E5" s="20">
        <f>SUMIFS(Rechnungsblatt!T$10:T$1092,Rechnungsblatt!C$10:C$1092,Summen!A5)</f>
        <v>0</v>
      </c>
      <c r="F5" s="20">
        <f>SUMIFS(Rechnungsblatt!U$10:U$1092,Rechnungsblatt!C$10:C$1092,Summen!A5)</f>
        <v>0</v>
      </c>
      <c r="G5" s="20">
        <f>SUMIFS(Rechnungsblatt!W$10:W$1092,Rechnungsblatt!C$10:C$1092,Summen!A5)</f>
        <v>0</v>
      </c>
    </row>
    <row r="6" spans="1:7" x14ac:dyDescent="0.25">
      <c r="A6">
        <v>5</v>
      </c>
      <c r="B6" t="s">
        <v>93</v>
      </c>
      <c r="C6" s="20">
        <f>SUMIFS(Rechnungsblatt!P$10:P$1092,Rechnungsblatt!C$10:C$1092,Summen!A6)</f>
        <v>0</v>
      </c>
      <c r="D6" s="20">
        <f>SUMIFS(Rechnungsblatt!S$10:S$1092,Rechnungsblatt!C$10:C$1092,Summen!A6)</f>
        <v>0</v>
      </c>
      <c r="E6" s="20">
        <f>SUMIFS(Rechnungsblatt!T$10:T$1092,Rechnungsblatt!C$10:C$1092,Summen!A6)</f>
        <v>0</v>
      </c>
      <c r="F6" s="20">
        <f>SUMIFS(Rechnungsblatt!U$10:U$1092,Rechnungsblatt!C$10:C$1092,Summen!A6)</f>
        <v>0</v>
      </c>
      <c r="G6" s="20">
        <f>SUMIFS(Rechnungsblatt!W$10:W$1092,Rechnungsblatt!C$10:C$1092,Summen!A6)</f>
        <v>0</v>
      </c>
    </row>
    <row r="7" spans="1:7" x14ac:dyDescent="0.25">
      <c r="A7">
        <v>6</v>
      </c>
      <c r="B7" s="120" t="s">
        <v>167</v>
      </c>
      <c r="C7" s="20">
        <f>SUMIFS(Rechnungsblatt!P$10:P$1092,Rechnungsblatt!C$10:C$1092,Summen!A7)</f>
        <v>0</v>
      </c>
      <c r="D7" s="20">
        <f>SUMIFS(Rechnungsblatt!S$10:S$1092,Rechnungsblatt!C$10:C$1092,Summen!A7)</f>
        <v>0</v>
      </c>
      <c r="E7" s="20">
        <f>SUMIFS(Rechnungsblatt!T$10:T$1092,Rechnungsblatt!C$10:C$1092,Summen!A7)</f>
        <v>0</v>
      </c>
      <c r="F7" s="20">
        <f>SUMIFS(Rechnungsblatt!U$10:U$1092,Rechnungsblatt!C$10:C$1092,Summen!A7)</f>
        <v>0</v>
      </c>
      <c r="G7" s="20">
        <f>SUMIFS(Rechnungsblatt!W$10:W$1092,Rechnungsblatt!C$10:C$1092,Summen!A7)</f>
        <v>0</v>
      </c>
    </row>
    <row r="8" spans="1:7" x14ac:dyDescent="0.25">
      <c r="A8">
        <v>7</v>
      </c>
      <c r="B8" s="233" t="s">
        <v>168</v>
      </c>
      <c r="C8" s="20">
        <f>SUMIFS(Rechnungsblatt!P$10:P$1092,Rechnungsblatt!C$10:C$1092,Summen!A8)</f>
        <v>0</v>
      </c>
      <c r="D8" s="20">
        <f>SUMIFS(Rechnungsblatt!S$10:S$1092,Rechnungsblatt!C$10:C$1092,Summen!A8)</f>
        <v>0</v>
      </c>
      <c r="E8" s="20">
        <f>SUMIFS(Rechnungsblatt!T$10:T$1092,Rechnungsblatt!C$10:C$1092,Summen!A8)</f>
        <v>0</v>
      </c>
      <c r="F8" s="20">
        <f>SUMIFS(Rechnungsblatt!U$10:U$1092,Rechnungsblatt!C$10:C$1092,Summen!A8)</f>
        <v>0</v>
      </c>
      <c r="G8" s="20">
        <f>SUMIFS(Rechnungsblatt!W$10:W$1092,Rechnungsblatt!C$10:C$1092,Summen!A8)</f>
        <v>0</v>
      </c>
    </row>
    <row r="9" spans="1:7" x14ac:dyDescent="0.25">
      <c r="B9" s="117" t="s">
        <v>88</v>
      </c>
      <c r="C9" s="232">
        <f>SUM(C2:C8)</f>
        <v>0</v>
      </c>
      <c r="D9" s="232">
        <f>SUM(D2:D8)</f>
        <v>0</v>
      </c>
      <c r="E9" s="232">
        <f>SUM(E2:E8)</f>
        <v>0</v>
      </c>
      <c r="F9" s="232">
        <f>SUM(F2:F8)</f>
        <v>0</v>
      </c>
      <c r="G9" s="232">
        <f>SUM(G2:G8)</f>
        <v>0</v>
      </c>
    </row>
    <row r="11" spans="1:7" x14ac:dyDescent="0.25">
      <c r="B11" s="172" t="s">
        <v>113</v>
      </c>
      <c r="C11" s="171">
        <f>Rechnungsblatt!P1093</f>
        <v>0</v>
      </c>
      <c r="D11" s="171">
        <f>Rechnungsblatt!S1093</f>
        <v>0</v>
      </c>
      <c r="E11" s="171">
        <f>Rechnungsblatt!T1093</f>
        <v>0</v>
      </c>
      <c r="F11" s="171">
        <f>Rechnungsblatt!U1093</f>
        <v>0</v>
      </c>
      <c r="G11" s="171">
        <f>Rechnungsblatt!W1093</f>
        <v>0</v>
      </c>
    </row>
  </sheetData>
  <sheetProtection algorithmName="SHA-512" hashValue="7U0OVQsXwLufAMZQdP9iFo00ZzNd35CbZbo1H0UXI83IF+C3vSU15RFcVEd/AX7H704xLX0urTvwtEPVnam8fw==" saltValue="QrI967sliMNh0cnVId2Jdg==" spinCount="100000" sheet="1" objects="1" scenarios="1" selectLockedCells="1" selectUnlockedCells="1"/>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workbookViewId="0">
      <selection activeCell="D4" sqref="D4"/>
    </sheetView>
  </sheetViews>
  <sheetFormatPr baseColWidth="10" defaultRowHeight="15" x14ac:dyDescent="0.25"/>
  <cols>
    <col min="1" max="1" width="37.7109375" customWidth="1"/>
    <col min="2" max="2" width="9" bestFit="1" customWidth="1"/>
    <col min="3" max="3" width="35.5703125" customWidth="1"/>
    <col min="4" max="5" width="34.7109375" customWidth="1"/>
    <col min="6" max="6" width="25.42578125" customWidth="1"/>
    <col min="7" max="7" width="30.42578125" customWidth="1"/>
  </cols>
  <sheetData>
    <row r="1" spans="1:7" ht="15.75" thickBot="1" x14ac:dyDescent="0.3">
      <c r="A1" s="120" t="s">
        <v>89</v>
      </c>
      <c r="B1" s="120" t="s">
        <v>76</v>
      </c>
      <c r="C1" s="120" t="s">
        <v>77</v>
      </c>
      <c r="D1" s="120" t="s">
        <v>78</v>
      </c>
      <c r="E1" s="120" t="s">
        <v>216</v>
      </c>
      <c r="F1" s="121" t="s">
        <v>90</v>
      </c>
      <c r="G1" s="122" t="s">
        <v>91</v>
      </c>
    </row>
    <row r="2" spans="1:7" x14ac:dyDescent="0.25">
      <c r="A2" s="120" t="s">
        <v>147</v>
      </c>
      <c r="B2" s="123">
        <v>1</v>
      </c>
      <c r="C2" s="234" t="s">
        <v>147</v>
      </c>
      <c r="D2" s="236" t="s">
        <v>147</v>
      </c>
      <c r="E2" s="120">
        <v>0</v>
      </c>
      <c r="F2" s="121">
        <v>1</v>
      </c>
      <c r="G2" t="s">
        <v>92</v>
      </c>
    </row>
    <row r="3" spans="1:7" x14ac:dyDescent="0.25">
      <c r="A3" s="120" t="s">
        <v>149</v>
      </c>
      <c r="B3" s="123">
        <v>2</v>
      </c>
      <c r="C3" s="234" t="s">
        <v>230</v>
      </c>
      <c r="D3" s="236" t="s">
        <v>230</v>
      </c>
      <c r="E3" s="120">
        <v>3000</v>
      </c>
      <c r="F3" s="121">
        <v>0.75</v>
      </c>
    </row>
    <row r="4" spans="1:7" x14ac:dyDescent="0.25">
      <c r="A4" s="120" t="s">
        <v>150</v>
      </c>
      <c r="B4" s="123">
        <v>3</v>
      </c>
      <c r="C4" s="234" t="s">
        <v>231</v>
      </c>
      <c r="D4" s="236" t="s">
        <v>231</v>
      </c>
      <c r="E4" s="120">
        <v>3000</v>
      </c>
      <c r="F4" s="200">
        <v>0.3</v>
      </c>
    </row>
    <row r="5" spans="1:7" x14ac:dyDescent="0.25">
      <c r="A5" s="120" t="s">
        <v>166</v>
      </c>
      <c r="B5" s="178">
        <v>4</v>
      </c>
      <c r="C5" s="235" t="s">
        <v>166</v>
      </c>
      <c r="D5" s="237" t="s">
        <v>166</v>
      </c>
      <c r="E5" s="120">
        <v>3000</v>
      </c>
      <c r="F5" s="179">
        <v>0.3</v>
      </c>
    </row>
    <row r="6" spans="1:7" x14ac:dyDescent="0.25">
      <c r="A6" s="120" t="s">
        <v>93</v>
      </c>
      <c r="B6" s="123">
        <v>5</v>
      </c>
      <c r="C6" s="235" t="s">
        <v>93</v>
      </c>
      <c r="D6" s="237" t="s">
        <v>93</v>
      </c>
      <c r="E6" s="230">
        <v>0</v>
      </c>
      <c r="F6" s="121">
        <v>1</v>
      </c>
    </row>
    <row r="7" spans="1:7" x14ac:dyDescent="0.25">
      <c r="A7" s="200" t="s">
        <v>167</v>
      </c>
      <c r="B7" s="220">
        <v>6</v>
      </c>
      <c r="C7" s="235" t="s">
        <v>167</v>
      </c>
      <c r="D7" s="237" t="s">
        <v>167</v>
      </c>
      <c r="E7" s="231">
        <v>0</v>
      </c>
      <c r="F7" s="121">
        <v>1</v>
      </c>
    </row>
    <row r="8" spans="1:7" x14ac:dyDescent="0.25">
      <c r="A8" s="200" t="s">
        <v>168</v>
      </c>
      <c r="B8" s="220">
        <v>7</v>
      </c>
      <c r="C8" s="234" t="s">
        <v>168</v>
      </c>
      <c r="D8" s="236" t="s">
        <v>168</v>
      </c>
      <c r="E8" s="231">
        <v>0</v>
      </c>
      <c r="F8" s="200">
        <v>1</v>
      </c>
    </row>
  </sheetData>
  <sheetProtection password="E603" sheet="1" selectLockedCells="1" selectUnlockedCells="1"/>
  <pageMargins left="0.7" right="0.7" top="0.78740157499999996" bottom="0.78740157499999996"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selection activeCell="A18" sqref="A18"/>
    </sheetView>
  </sheetViews>
  <sheetFormatPr baseColWidth="10" defaultRowHeight="15" x14ac:dyDescent="0.25"/>
  <cols>
    <col min="1" max="1" width="34" customWidth="1"/>
    <col min="2" max="2" width="18.7109375" customWidth="1"/>
    <col min="3" max="3" width="17" customWidth="1"/>
    <col min="4" max="4" width="21.42578125" customWidth="1"/>
  </cols>
  <sheetData>
    <row r="1" spans="1:4" x14ac:dyDescent="0.25">
      <c r="A1" t="s">
        <v>103</v>
      </c>
      <c r="B1" t="s">
        <v>110</v>
      </c>
      <c r="C1" t="s">
        <v>106</v>
      </c>
      <c r="D1" t="s">
        <v>109</v>
      </c>
    </row>
    <row r="2" spans="1:4" x14ac:dyDescent="0.25">
      <c r="A2" t="s">
        <v>0</v>
      </c>
      <c r="C2" t="s">
        <v>111</v>
      </c>
      <c r="D2" t="s">
        <v>111</v>
      </c>
    </row>
    <row r="3" spans="1:4" x14ac:dyDescent="0.25">
      <c r="A3" t="s">
        <v>1</v>
      </c>
      <c r="C3" t="s">
        <v>111</v>
      </c>
      <c r="D3" t="s">
        <v>111</v>
      </c>
    </row>
    <row r="4" spans="1:4" x14ac:dyDescent="0.25">
      <c r="A4" t="s">
        <v>79</v>
      </c>
      <c r="D4" t="s">
        <v>111</v>
      </c>
    </row>
    <row r="5" spans="1:4" x14ac:dyDescent="0.25">
      <c r="A5" t="s">
        <v>2</v>
      </c>
      <c r="C5" t="s">
        <v>111</v>
      </c>
      <c r="D5" t="s">
        <v>111</v>
      </c>
    </row>
    <row r="6" spans="1:4" x14ac:dyDescent="0.25">
      <c r="A6" t="s">
        <v>83</v>
      </c>
      <c r="C6" t="s">
        <v>111</v>
      </c>
      <c r="D6" t="s">
        <v>111</v>
      </c>
    </row>
    <row r="7" spans="1:4" x14ac:dyDescent="0.25">
      <c r="A7" t="s">
        <v>5</v>
      </c>
      <c r="C7" t="s">
        <v>111</v>
      </c>
      <c r="D7" t="s">
        <v>111</v>
      </c>
    </row>
    <row r="8" spans="1:4" x14ac:dyDescent="0.25">
      <c r="A8" t="s">
        <v>4</v>
      </c>
      <c r="C8" t="s">
        <v>111</v>
      </c>
      <c r="D8" t="s">
        <v>111</v>
      </c>
    </row>
    <row r="9" spans="1:4" x14ac:dyDescent="0.25">
      <c r="A9" t="s">
        <v>3</v>
      </c>
      <c r="C9" t="s">
        <v>111</v>
      </c>
      <c r="D9" t="s">
        <v>111</v>
      </c>
    </row>
    <row r="10" spans="1:4" x14ac:dyDescent="0.25">
      <c r="A10" t="s">
        <v>6</v>
      </c>
      <c r="C10" t="s">
        <v>111</v>
      </c>
      <c r="D10" t="s">
        <v>111</v>
      </c>
    </row>
    <row r="11" spans="1:4" x14ac:dyDescent="0.25">
      <c r="A11" t="s">
        <v>25</v>
      </c>
      <c r="C11" t="s">
        <v>111</v>
      </c>
      <c r="D11" t="s">
        <v>111</v>
      </c>
    </row>
    <row r="12" spans="1:4" x14ac:dyDescent="0.25">
      <c r="A12" t="s">
        <v>45</v>
      </c>
      <c r="C12" t="s">
        <v>111</v>
      </c>
      <c r="D12" t="s">
        <v>111</v>
      </c>
    </row>
    <row r="13" spans="1:4" x14ac:dyDescent="0.25">
      <c r="A13" t="s">
        <v>7</v>
      </c>
      <c r="C13" t="s">
        <v>111</v>
      </c>
      <c r="D13" t="s">
        <v>111</v>
      </c>
    </row>
    <row r="14" spans="1:4" x14ac:dyDescent="0.25">
      <c r="A14" t="s">
        <v>24</v>
      </c>
      <c r="C14" t="s">
        <v>111</v>
      </c>
      <c r="D14" t="s">
        <v>111</v>
      </c>
    </row>
    <row r="15" spans="1:4" x14ac:dyDescent="0.25">
      <c r="A15" t="s">
        <v>8</v>
      </c>
      <c r="C15" t="s">
        <v>111</v>
      </c>
      <c r="D15" t="s">
        <v>111</v>
      </c>
    </row>
    <row r="16" spans="1:4" x14ac:dyDescent="0.25">
      <c r="A16" t="s">
        <v>69</v>
      </c>
      <c r="D16" t="s">
        <v>111</v>
      </c>
    </row>
    <row r="17" spans="1:4" x14ac:dyDescent="0.25">
      <c r="A17" t="s">
        <v>70</v>
      </c>
      <c r="D17" t="s">
        <v>111</v>
      </c>
    </row>
    <row r="18" spans="1:4" x14ac:dyDescent="0.25">
      <c r="A18" t="s">
        <v>135</v>
      </c>
      <c r="D18" t="s">
        <v>111</v>
      </c>
    </row>
  </sheetData>
  <sheetProtection algorithmName="SHA-512" hashValue="ENKDlo15td/9yBMn6Kyg/jEKUe2xFM/ZxmuofVacwYSMxRbIo9XqBn/IxU0HkBBQ0FiB12oNF6r3ZNs/CuDRLg==" saltValue="iJhARHFPhVo9aJ7m57FmlA==" spinCount="100000" sheet="1" objects="1" scenarios="1" selectLockedCells="1" selectUnlockedCells="1"/>
  <pageMargins left="0.7" right="0.7" top="0.78740157499999996" bottom="0.78740157499999996"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zoomScaleNormal="100" workbookViewId="0">
      <selection activeCell="C12" sqref="C12"/>
    </sheetView>
  </sheetViews>
  <sheetFormatPr baseColWidth="10" defaultRowHeight="15" x14ac:dyDescent="0.25"/>
  <cols>
    <col min="1" max="1" width="44.85546875" customWidth="1"/>
    <col min="2" max="2" width="36.85546875" customWidth="1"/>
    <col min="3" max="3" width="23.5703125" customWidth="1"/>
    <col min="5" max="5" width="18.28515625" customWidth="1"/>
  </cols>
  <sheetData>
    <row r="1" spans="1:5" x14ac:dyDescent="0.25">
      <c r="A1" s="117" t="s">
        <v>27</v>
      </c>
    </row>
    <row r="2" spans="1:5" ht="15.75" thickBot="1" x14ac:dyDescent="0.3"/>
    <row r="3" spans="1:5" ht="15.75" thickBot="1" x14ac:dyDescent="0.3">
      <c r="A3" s="36" t="s">
        <v>94</v>
      </c>
      <c r="B3" s="248" t="s">
        <v>95</v>
      </c>
      <c r="C3" s="249"/>
      <c r="D3" s="249"/>
      <c r="E3" s="249"/>
    </row>
    <row r="4" spans="1:5" ht="15.75" thickBot="1" x14ac:dyDescent="0.3">
      <c r="A4" s="37" t="s">
        <v>31</v>
      </c>
      <c r="B4" s="124" t="s">
        <v>12</v>
      </c>
      <c r="C4" s="124" t="s">
        <v>13</v>
      </c>
      <c r="D4" s="125"/>
      <c r="E4" s="126" t="s">
        <v>14</v>
      </c>
    </row>
    <row r="5" spans="1:5" ht="15.75" thickBot="1" x14ac:dyDescent="0.3">
      <c r="A5" s="127" t="s">
        <v>89</v>
      </c>
      <c r="B5" s="128" t="s">
        <v>96</v>
      </c>
      <c r="C5" s="128" t="s">
        <v>97</v>
      </c>
      <c r="D5" s="129"/>
      <c r="E5" s="128"/>
    </row>
    <row r="6" spans="1:5" ht="60.75" thickBot="1" x14ac:dyDescent="0.3">
      <c r="A6" s="127" t="s">
        <v>76</v>
      </c>
      <c r="B6" s="128" t="s">
        <v>98</v>
      </c>
      <c r="C6" s="128" t="s">
        <v>57</v>
      </c>
      <c r="D6" s="129"/>
      <c r="E6" s="128"/>
    </row>
    <row r="7" spans="1:5" ht="60.75" thickBot="1" x14ac:dyDescent="0.3">
      <c r="A7" s="127" t="s">
        <v>77</v>
      </c>
      <c r="B7" s="128" t="s">
        <v>99</v>
      </c>
      <c r="C7" s="128" t="s">
        <v>97</v>
      </c>
      <c r="D7" s="129"/>
      <c r="E7" s="128"/>
    </row>
    <row r="8" spans="1:5" ht="45.75" thickBot="1" x14ac:dyDescent="0.3">
      <c r="A8" s="127" t="s">
        <v>78</v>
      </c>
      <c r="B8" s="128" t="s">
        <v>100</v>
      </c>
      <c r="C8" s="128" t="s">
        <v>97</v>
      </c>
      <c r="D8" s="129"/>
      <c r="E8" s="128"/>
    </row>
    <row r="9" spans="1:5" ht="15.75" thickBot="1" x14ac:dyDescent="0.3"/>
    <row r="10" spans="1:5" ht="15.75" thickBot="1" x14ac:dyDescent="0.3">
      <c r="A10" s="36" t="s">
        <v>101</v>
      </c>
      <c r="B10" s="248" t="s">
        <v>102</v>
      </c>
      <c r="C10" s="249"/>
      <c r="D10" s="249"/>
      <c r="E10" s="249"/>
    </row>
    <row r="11" spans="1:5" ht="15.75" thickBot="1" x14ac:dyDescent="0.3">
      <c r="A11" s="37" t="s">
        <v>31</v>
      </c>
      <c r="B11" s="124" t="s">
        <v>12</v>
      </c>
      <c r="C11" s="124" t="s">
        <v>13</v>
      </c>
      <c r="D11" s="125"/>
      <c r="E11" s="126" t="s">
        <v>14</v>
      </c>
    </row>
    <row r="12" spans="1:5" ht="30.75" thickBot="1" x14ac:dyDescent="0.3">
      <c r="A12" s="127" t="s">
        <v>103</v>
      </c>
      <c r="B12" s="128" t="s">
        <v>104</v>
      </c>
      <c r="C12" s="128" t="s">
        <v>97</v>
      </c>
      <c r="D12" s="129"/>
      <c r="E12" s="128"/>
    </row>
    <row r="13" spans="1:5" ht="60.75" thickBot="1" x14ac:dyDescent="0.3">
      <c r="A13" s="127" t="s">
        <v>105</v>
      </c>
      <c r="B13" s="128" t="s">
        <v>98</v>
      </c>
      <c r="C13" s="128" t="s">
        <v>97</v>
      </c>
      <c r="D13" s="129"/>
      <c r="E13" s="128"/>
    </row>
    <row r="14" spans="1:5" ht="75.75" thickBot="1" x14ac:dyDescent="0.3">
      <c r="A14" s="127" t="s">
        <v>106</v>
      </c>
      <c r="B14" s="128" t="s">
        <v>107</v>
      </c>
      <c r="C14" s="128" t="s">
        <v>97</v>
      </c>
      <c r="D14" s="129"/>
      <c r="E14" s="128" t="s">
        <v>108</v>
      </c>
    </row>
    <row r="15" spans="1:5" ht="45.75" thickBot="1" x14ac:dyDescent="0.3">
      <c r="A15" s="127" t="s">
        <v>109</v>
      </c>
      <c r="B15" s="128" t="s">
        <v>100</v>
      </c>
      <c r="C15" s="128" t="s">
        <v>97</v>
      </c>
      <c r="D15" s="129"/>
      <c r="E15" s="128" t="s">
        <v>108</v>
      </c>
    </row>
  </sheetData>
  <sheetProtection password="E603" sheet="1" objects="1" scenarios="1" selectLockedCells="1" selectUnlockedCells="1"/>
  <mergeCells count="2">
    <mergeCell ref="B3:E3"/>
    <mergeCell ref="B10:E10"/>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O800"/>
  <sheetViews>
    <sheetView showZeros="0" view="pageBreakPreview" zoomScaleSheetLayoutView="100" workbookViewId="0">
      <selection activeCell="G26" sqref="G26"/>
    </sheetView>
  </sheetViews>
  <sheetFormatPr baseColWidth="10" defaultRowHeight="15" x14ac:dyDescent="0.25"/>
  <cols>
    <col min="1" max="1" width="12" customWidth="1"/>
  </cols>
  <sheetData>
    <row r="1" spans="1:15" x14ac:dyDescent="0.25">
      <c r="A1" s="18">
        <f>Rechnungsblatt!A10</f>
        <v>0</v>
      </c>
      <c r="B1" s="18">
        <f>Rechnungsblatt!B10</f>
        <v>0</v>
      </c>
      <c r="C1" s="18">
        <f>Rechnungsblatt!F10</f>
        <v>0</v>
      </c>
      <c r="D1" s="29" t="s">
        <v>26</v>
      </c>
      <c r="E1" s="24" t="e">
        <f>Rechnungsblatt!#REF!</f>
        <v>#REF!</v>
      </c>
      <c r="F1" s="24" t="str">
        <f>Rechnungsblatt!J10</f>
        <v/>
      </c>
      <c r="G1" s="24">
        <f>Rechnungsblatt!I10</f>
        <v>0</v>
      </c>
      <c r="H1" s="24">
        <f>Rechnungsblatt!K10</f>
        <v>0</v>
      </c>
      <c r="I1" s="18"/>
      <c r="J1" s="25" t="str">
        <f>Rechnungsblatt!Q10</f>
        <v/>
      </c>
      <c r="K1" s="25" t="str">
        <f>Rechnungsblatt!P10</f>
        <v/>
      </c>
      <c r="L1" s="25">
        <f>Rechnungsblatt!O10</f>
        <v>0</v>
      </c>
      <c r="M1" s="25">
        <f>Rechnungsblatt!S10</f>
        <v>0</v>
      </c>
      <c r="N1" s="18"/>
      <c r="O1" s="18"/>
    </row>
    <row r="2" spans="1:15" x14ac:dyDescent="0.25">
      <c r="A2" s="18">
        <f>Rechnungsblatt!A11</f>
        <v>0</v>
      </c>
      <c r="B2" s="18">
        <f>Rechnungsblatt!B11</f>
        <v>0</v>
      </c>
      <c r="C2" s="18">
        <f>Rechnungsblatt!F11</f>
        <v>0</v>
      </c>
      <c r="D2" s="18"/>
      <c r="E2" s="24" t="e">
        <f>Rechnungsblatt!#REF!</f>
        <v>#REF!</v>
      </c>
      <c r="F2" s="24" t="str">
        <f>Rechnungsblatt!J11</f>
        <v/>
      </c>
      <c r="G2" s="24">
        <f>Rechnungsblatt!I11</f>
        <v>0</v>
      </c>
      <c r="H2" s="24">
        <f>Rechnungsblatt!K11</f>
        <v>0</v>
      </c>
      <c r="I2" s="18"/>
      <c r="J2" s="25" t="str">
        <f>Rechnungsblatt!Q11</f>
        <v/>
      </c>
      <c r="K2" s="25" t="str">
        <f>Rechnungsblatt!P11</f>
        <v/>
      </c>
      <c r="L2" s="25">
        <f>Rechnungsblatt!O11</f>
        <v>0</v>
      </c>
      <c r="M2" s="25">
        <f>Rechnungsblatt!S11</f>
        <v>0</v>
      </c>
      <c r="N2" s="18"/>
      <c r="O2" s="18"/>
    </row>
    <row r="3" spans="1:15" x14ac:dyDescent="0.25">
      <c r="A3" s="18">
        <f>Rechnungsblatt!A12</f>
        <v>0</v>
      </c>
      <c r="B3" s="18">
        <f>Rechnungsblatt!B12</f>
        <v>0</v>
      </c>
      <c r="C3" s="18">
        <f>Rechnungsblatt!F12</f>
        <v>0</v>
      </c>
      <c r="D3" s="18"/>
      <c r="E3" s="24" t="e">
        <f>Rechnungsblatt!#REF!</f>
        <v>#REF!</v>
      </c>
      <c r="F3" s="24" t="str">
        <f>Rechnungsblatt!J12</f>
        <v/>
      </c>
      <c r="G3" s="24">
        <f>Rechnungsblatt!I12</f>
        <v>0</v>
      </c>
      <c r="H3" s="24">
        <f>Rechnungsblatt!K12</f>
        <v>0</v>
      </c>
      <c r="I3" s="18"/>
      <c r="J3" s="25" t="str">
        <f>Rechnungsblatt!Q12</f>
        <v/>
      </c>
      <c r="K3" s="25" t="str">
        <f>Rechnungsblatt!P12</f>
        <v/>
      </c>
      <c r="L3" s="25">
        <f>Rechnungsblatt!O12</f>
        <v>0</v>
      </c>
      <c r="M3" s="25">
        <f>Rechnungsblatt!S12</f>
        <v>0</v>
      </c>
      <c r="N3" s="18"/>
      <c r="O3" s="18"/>
    </row>
    <row r="4" spans="1:15" x14ac:dyDescent="0.25">
      <c r="A4" s="18">
        <f>Rechnungsblatt!A13</f>
        <v>0</v>
      </c>
      <c r="B4" s="18">
        <f>Rechnungsblatt!B13</f>
        <v>0</v>
      </c>
      <c r="C4" s="18">
        <f>Rechnungsblatt!F13</f>
        <v>0</v>
      </c>
      <c r="D4" s="18"/>
      <c r="E4" s="24" t="e">
        <f>Rechnungsblatt!#REF!</f>
        <v>#REF!</v>
      </c>
      <c r="F4" s="24" t="str">
        <f>Rechnungsblatt!J13</f>
        <v/>
      </c>
      <c r="G4" s="24">
        <f>Rechnungsblatt!I13</f>
        <v>0</v>
      </c>
      <c r="H4" s="24">
        <f>Rechnungsblatt!K13</f>
        <v>0</v>
      </c>
      <c r="I4" s="18"/>
      <c r="J4" s="25" t="str">
        <f>Rechnungsblatt!Q13</f>
        <v/>
      </c>
      <c r="K4" s="25" t="str">
        <f>Rechnungsblatt!P13</f>
        <v/>
      </c>
      <c r="L4" s="25">
        <f>Rechnungsblatt!O13</f>
        <v>0</v>
      </c>
      <c r="M4" s="25">
        <f>Rechnungsblatt!S13</f>
        <v>0</v>
      </c>
      <c r="N4" s="18"/>
      <c r="O4" s="18"/>
    </row>
    <row r="5" spans="1:15" x14ac:dyDescent="0.25">
      <c r="A5" s="18">
        <f>Rechnungsblatt!A14</f>
        <v>0</v>
      </c>
      <c r="B5" s="18">
        <f>Rechnungsblatt!B14</f>
        <v>0</v>
      </c>
      <c r="C5" s="18">
        <f>Rechnungsblatt!F14</f>
        <v>0</v>
      </c>
      <c r="D5" s="18"/>
      <c r="E5" s="24" t="e">
        <f>Rechnungsblatt!#REF!</f>
        <v>#REF!</v>
      </c>
      <c r="F5" s="24" t="str">
        <f>Rechnungsblatt!J14</f>
        <v/>
      </c>
      <c r="G5" s="24">
        <f>Rechnungsblatt!I14</f>
        <v>0</v>
      </c>
      <c r="H5" s="24">
        <f>Rechnungsblatt!K14</f>
        <v>0</v>
      </c>
      <c r="I5" s="18"/>
      <c r="J5" s="25" t="str">
        <f>Rechnungsblatt!Q14</f>
        <v/>
      </c>
      <c r="K5" s="25" t="str">
        <f>Rechnungsblatt!P14</f>
        <v/>
      </c>
      <c r="L5" s="25">
        <f>Rechnungsblatt!O14</f>
        <v>0</v>
      </c>
      <c r="M5" s="25">
        <f>Rechnungsblatt!S14</f>
        <v>0</v>
      </c>
      <c r="N5" s="18"/>
      <c r="O5" s="18"/>
    </row>
    <row r="6" spans="1:15" x14ac:dyDescent="0.25">
      <c r="A6" s="18">
        <f>Rechnungsblatt!A15</f>
        <v>0</v>
      </c>
      <c r="B6" s="18">
        <f>Rechnungsblatt!B15</f>
        <v>0</v>
      </c>
      <c r="C6" s="18">
        <f>Rechnungsblatt!F15</f>
        <v>0</v>
      </c>
      <c r="D6" s="18"/>
      <c r="E6" s="24" t="e">
        <f>Rechnungsblatt!#REF!</f>
        <v>#REF!</v>
      </c>
      <c r="F6" s="24" t="str">
        <f>Rechnungsblatt!J15</f>
        <v/>
      </c>
      <c r="G6" s="24">
        <f>Rechnungsblatt!I15</f>
        <v>0</v>
      </c>
      <c r="H6" s="24">
        <f>Rechnungsblatt!K15</f>
        <v>0</v>
      </c>
      <c r="I6" s="18"/>
      <c r="J6" s="25" t="str">
        <f>Rechnungsblatt!Q15</f>
        <v/>
      </c>
      <c r="K6" s="25" t="str">
        <f>Rechnungsblatt!P15</f>
        <v/>
      </c>
      <c r="L6" s="25">
        <f>Rechnungsblatt!O15</f>
        <v>0</v>
      </c>
      <c r="M6" s="25">
        <f>Rechnungsblatt!S15</f>
        <v>0</v>
      </c>
      <c r="N6" s="18"/>
      <c r="O6" s="18"/>
    </row>
    <row r="7" spans="1:15" x14ac:dyDescent="0.25">
      <c r="A7" s="18">
        <f>Rechnungsblatt!A16</f>
        <v>0</v>
      </c>
      <c r="B7" s="18">
        <f>Rechnungsblatt!B16</f>
        <v>0</v>
      </c>
      <c r="C7" s="18">
        <f>Rechnungsblatt!F16</f>
        <v>0</v>
      </c>
      <c r="D7" s="18"/>
      <c r="E7" s="24" t="e">
        <f>Rechnungsblatt!#REF!</f>
        <v>#REF!</v>
      </c>
      <c r="F7" s="24" t="str">
        <f>Rechnungsblatt!J16</f>
        <v/>
      </c>
      <c r="G7" s="24">
        <f>Rechnungsblatt!I16</f>
        <v>0</v>
      </c>
      <c r="H7" s="24">
        <f>Rechnungsblatt!K16</f>
        <v>0</v>
      </c>
      <c r="I7" s="18"/>
      <c r="J7" s="25" t="str">
        <f>Rechnungsblatt!Q16</f>
        <v/>
      </c>
      <c r="K7" s="25" t="str">
        <f>Rechnungsblatt!P16</f>
        <v/>
      </c>
      <c r="L7" s="25">
        <f>Rechnungsblatt!O16</f>
        <v>0</v>
      </c>
      <c r="M7" s="25">
        <f>Rechnungsblatt!S16</f>
        <v>0</v>
      </c>
      <c r="N7" s="18"/>
      <c r="O7" s="18"/>
    </row>
    <row r="8" spans="1:15" x14ac:dyDescent="0.25">
      <c r="A8" s="18">
        <f>Rechnungsblatt!A17</f>
        <v>0</v>
      </c>
      <c r="B8" s="18">
        <f>Rechnungsblatt!B17</f>
        <v>0</v>
      </c>
      <c r="C8" s="18">
        <f>Rechnungsblatt!F17</f>
        <v>0</v>
      </c>
      <c r="D8" s="18"/>
      <c r="E8" s="24" t="e">
        <f>Rechnungsblatt!#REF!</f>
        <v>#REF!</v>
      </c>
      <c r="F8" s="24" t="str">
        <f>Rechnungsblatt!J17</f>
        <v/>
      </c>
      <c r="G8" s="24">
        <f>Rechnungsblatt!I17</f>
        <v>0</v>
      </c>
      <c r="H8" s="24">
        <f>Rechnungsblatt!K17</f>
        <v>0</v>
      </c>
      <c r="I8" s="18"/>
      <c r="J8" s="25" t="str">
        <f>Rechnungsblatt!Q17</f>
        <v/>
      </c>
      <c r="K8" s="25" t="str">
        <f>Rechnungsblatt!P17</f>
        <v/>
      </c>
      <c r="L8" s="25">
        <f>Rechnungsblatt!O17</f>
        <v>0</v>
      </c>
      <c r="M8" s="25">
        <f>Rechnungsblatt!S17</f>
        <v>0</v>
      </c>
      <c r="N8" s="18"/>
      <c r="O8" s="18"/>
    </row>
    <row r="9" spans="1:15" x14ac:dyDescent="0.25">
      <c r="A9" s="18">
        <f>Rechnungsblatt!A18</f>
        <v>0</v>
      </c>
      <c r="B9" s="18">
        <f>Rechnungsblatt!B18</f>
        <v>0</v>
      </c>
      <c r="C9" s="18">
        <f>Rechnungsblatt!F18</f>
        <v>0</v>
      </c>
      <c r="D9" s="18"/>
      <c r="E9" s="24" t="e">
        <f>Rechnungsblatt!#REF!</f>
        <v>#REF!</v>
      </c>
      <c r="F9" s="24" t="str">
        <f>Rechnungsblatt!J18</f>
        <v/>
      </c>
      <c r="G9" s="24">
        <f>Rechnungsblatt!I18</f>
        <v>0</v>
      </c>
      <c r="H9" s="24">
        <f>Rechnungsblatt!K18</f>
        <v>0</v>
      </c>
      <c r="I9" s="18"/>
      <c r="J9" s="25" t="str">
        <f>Rechnungsblatt!Q18</f>
        <v/>
      </c>
      <c r="K9" s="25" t="str">
        <f>Rechnungsblatt!P18</f>
        <v/>
      </c>
      <c r="L9" s="25">
        <f>Rechnungsblatt!O18</f>
        <v>0</v>
      </c>
      <c r="M9" s="25">
        <f>Rechnungsblatt!S18</f>
        <v>0</v>
      </c>
      <c r="N9" s="18"/>
      <c r="O9" s="18"/>
    </row>
    <row r="10" spans="1:15" x14ac:dyDescent="0.25">
      <c r="A10" s="18">
        <f>Rechnungsblatt!A19</f>
        <v>0</v>
      </c>
      <c r="B10" s="18">
        <f>Rechnungsblatt!B19</f>
        <v>0</v>
      </c>
      <c r="C10" s="18">
        <f>Rechnungsblatt!F19</f>
        <v>0</v>
      </c>
      <c r="D10" s="18"/>
      <c r="E10" s="24" t="e">
        <f>Rechnungsblatt!#REF!</f>
        <v>#REF!</v>
      </c>
      <c r="F10" s="24" t="str">
        <f>Rechnungsblatt!J19</f>
        <v/>
      </c>
      <c r="G10" s="24">
        <f>Rechnungsblatt!I19</f>
        <v>0</v>
      </c>
      <c r="H10" s="24">
        <f>Rechnungsblatt!K19</f>
        <v>0</v>
      </c>
      <c r="I10" s="18"/>
      <c r="J10" s="25" t="str">
        <f>Rechnungsblatt!Q19</f>
        <v/>
      </c>
      <c r="K10" s="25" t="str">
        <f>Rechnungsblatt!P19</f>
        <v/>
      </c>
      <c r="L10" s="25">
        <f>Rechnungsblatt!O19</f>
        <v>0</v>
      </c>
      <c r="M10" s="25">
        <f>Rechnungsblatt!S19</f>
        <v>0</v>
      </c>
      <c r="N10" s="18"/>
      <c r="O10" s="18"/>
    </row>
    <row r="11" spans="1:15" x14ac:dyDescent="0.25">
      <c r="A11" s="18">
        <f>Rechnungsblatt!A20</f>
        <v>0</v>
      </c>
      <c r="B11" s="18">
        <f>Rechnungsblatt!B20</f>
        <v>0</v>
      </c>
      <c r="C11" s="18">
        <f>Rechnungsblatt!F20</f>
        <v>0</v>
      </c>
      <c r="D11" s="18"/>
      <c r="E11" s="24" t="e">
        <f>Rechnungsblatt!#REF!</f>
        <v>#REF!</v>
      </c>
      <c r="F11" s="24" t="str">
        <f>Rechnungsblatt!J20</f>
        <v/>
      </c>
      <c r="G11" s="24">
        <f>Rechnungsblatt!I20</f>
        <v>0</v>
      </c>
      <c r="H11" s="24">
        <f>Rechnungsblatt!K20</f>
        <v>0</v>
      </c>
      <c r="I11" s="18"/>
      <c r="J11" s="25" t="str">
        <f>Rechnungsblatt!Q20</f>
        <v/>
      </c>
      <c r="K11" s="25" t="str">
        <f>Rechnungsblatt!P20</f>
        <v/>
      </c>
      <c r="L11" s="25">
        <f>Rechnungsblatt!O20</f>
        <v>0</v>
      </c>
      <c r="M11" s="25">
        <f>Rechnungsblatt!S20</f>
        <v>0</v>
      </c>
      <c r="N11" s="18"/>
      <c r="O11" s="18"/>
    </row>
    <row r="12" spans="1:15" x14ac:dyDescent="0.25">
      <c r="A12" s="18">
        <f>Rechnungsblatt!A21</f>
        <v>0</v>
      </c>
      <c r="B12" s="18">
        <f>Rechnungsblatt!B21</f>
        <v>0</v>
      </c>
      <c r="C12" s="18">
        <f>Rechnungsblatt!F21</f>
        <v>0</v>
      </c>
      <c r="D12" s="18"/>
      <c r="E12" s="24" t="e">
        <f>Rechnungsblatt!#REF!</f>
        <v>#REF!</v>
      </c>
      <c r="F12" s="24" t="str">
        <f>Rechnungsblatt!J21</f>
        <v/>
      </c>
      <c r="G12" s="24">
        <f>Rechnungsblatt!I21</f>
        <v>0</v>
      </c>
      <c r="H12" s="24">
        <f>Rechnungsblatt!K21</f>
        <v>0</v>
      </c>
      <c r="I12" s="18"/>
      <c r="J12" s="25" t="str">
        <f>Rechnungsblatt!Q21</f>
        <v/>
      </c>
      <c r="K12" s="25" t="str">
        <f>Rechnungsblatt!P21</f>
        <v/>
      </c>
      <c r="L12" s="25">
        <f>Rechnungsblatt!O21</f>
        <v>0</v>
      </c>
      <c r="M12" s="25">
        <f>Rechnungsblatt!S21</f>
        <v>0</v>
      </c>
      <c r="N12" s="18"/>
      <c r="O12" s="18"/>
    </row>
    <row r="13" spans="1:15" x14ac:dyDescent="0.25">
      <c r="A13" s="18">
        <f>Rechnungsblatt!A22</f>
        <v>0</v>
      </c>
      <c r="B13" s="18">
        <f>Rechnungsblatt!B22</f>
        <v>0</v>
      </c>
      <c r="C13" s="18">
        <f>Rechnungsblatt!F22</f>
        <v>0</v>
      </c>
      <c r="D13" s="18"/>
      <c r="E13" s="24" t="e">
        <f>Rechnungsblatt!#REF!</f>
        <v>#REF!</v>
      </c>
      <c r="F13" s="24" t="str">
        <f>Rechnungsblatt!J22</f>
        <v/>
      </c>
      <c r="G13" s="24">
        <f>Rechnungsblatt!I22</f>
        <v>0</v>
      </c>
      <c r="H13" s="24">
        <f>Rechnungsblatt!K22</f>
        <v>0</v>
      </c>
      <c r="I13" s="18"/>
      <c r="J13" s="25" t="str">
        <f>Rechnungsblatt!Q22</f>
        <v/>
      </c>
      <c r="K13" s="25" t="str">
        <f>Rechnungsblatt!P22</f>
        <v/>
      </c>
      <c r="L13" s="25">
        <f>Rechnungsblatt!O22</f>
        <v>0</v>
      </c>
      <c r="M13" s="25">
        <f>Rechnungsblatt!S22</f>
        <v>0</v>
      </c>
      <c r="N13" s="18"/>
      <c r="O13" s="18"/>
    </row>
    <row r="14" spans="1:15" x14ac:dyDescent="0.25">
      <c r="A14" s="18">
        <f>Rechnungsblatt!A23</f>
        <v>0</v>
      </c>
      <c r="B14" s="18">
        <f>Rechnungsblatt!B23</f>
        <v>0</v>
      </c>
      <c r="C14" s="18">
        <f>Rechnungsblatt!F23</f>
        <v>0</v>
      </c>
      <c r="D14" s="18"/>
      <c r="E14" s="24" t="e">
        <f>Rechnungsblatt!#REF!</f>
        <v>#REF!</v>
      </c>
      <c r="F14" s="24" t="str">
        <f>Rechnungsblatt!J23</f>
        <v/>
      </c>
      <c r="G14" s="24">
        <f>Rechnungsblatt!I23</f>
        <v>0</v>
      </c>
      <c r="H14" s="24">
        <f>Rechnungsblatt!K23</f>
        <v>0</v>
      </c>
      <c r="I14" s="18"/>
      <c r="J14" s="25" t="str">
        <f>Rechnungsblatt!Q23</f>
        <v/>
      </c>
      <c r="K14" s="25" t="str">
        <f>Rechnungsblatt!P23</f>
        <v/>
      </c>
      <c r="L14" s="25">
        <f>Rechnungsblatt!O23</f>
        <v>0</v>
      </c>
      <c r="M14" s="25">
        <f>Rechnungsblatt!S23</f>
        <v>0</v>
      </c>
      <c r="N14" s="18"/>
      <c r="O14" s="18"/>
    </row>
    <row r="15" spans="1:15" x14ac:dyDescent="0.25">
      <c r="A15" s="18">
        <f>Rechnungsblatt!A24</f>
        <v>0</v>
      </c>
      <c r="B15" s="18">
        <f>Rechnungsblatt!B24</f>
        <v>0</v>
      </c>
      <c r="C15" s="18">
        <f>Rechnungsblatt!F24</f>
        <v>0</v>
      </c>
      <c r="D15" s="18"/>
      <c r="E15" s="24" t="e">
        <f>Rechnungsblatt!#REF!</f>
        <v>#REF!</v>
      </c>
      <c r="F15" s="24" t="str">
        <f>Rechnungsblatt!J24</f>
        <v/>
      </c>
      <c r="G15" s="24">
        <f>Rechnungsblatt!I24</f>
        <v>0</v>
      </c>
      <c r="H15" s="24">
        <f>Rechnungsblatt!K24</f>
        <v>0</v>
      </c>
      <c r="I15" s="18"/>
      <c r="J15" s="25" t="str">
        <f>Rechnungsblatt!Q24</f>
        <v/>
      </c>
      <c r="K15" s="25" t="str">
        <f>Rechnungsblatt!P24</f>
        <v/>
      </c>
      <c r="L15" s="25">
        <f>Rechnungsblatt!O24</f>
        <v>0</v>
      </c>
      <c r="M15" s="25">
        <f>Rechnungsblatt!S24</f>
        <v>0</v>
      </c>
      <c r="N15" s="18"/>
      <c r="O15" s="18"/>
    </row>
    <row r="16" spans="1:15" x14ac:dyDescent="0.25">
      <c r="A16" s="18">
        <f>Rechnungsblatt!A25</f>
        <v>0</v>
      </c>
      <c r="B16" s="18">
        <f>Rechnungsblatt!B25</f>
        <v>0</v>
      </c>
      <c r="C16" s="18">
        <f>Rechnungsblatt!F25</f>
        <v>0</v>
      </c>
      <c r="D16" s="18"/>
      <c r="E16" s="24" t="e">
        <f>Rechnungsblatt!#REF!</f>
        <v>#REF!</v>
      </c>
      <c r="F16" s="24" t="str">
        <f>Rechnungsblatt!J25</f>
        <v/>
      </c>
      <c r="G16" s="24">
        <f>Rechnungsblatt!I25</f>
        <v>0</v>
      </c>
      <c r="H16" s="24">
        <f>Rechnungsblatt!K25</f>
        <v>0</v>
      </c>
      <c r="I16" s="18"/>
      <c r="J16" s="25" t="str">
        <f>Rechnungsblatt!Q25</f>
        <v/>
      </c>
      <c r="K16" s="25" t="str">
        <f>Rechnungsblatt!P25</f>
        <v/>
      </c>
      <c r="L16" s="25">
        <f>Rechnungsblatt!O25</f>
        <v>0</v>
      </c>
      <c r="M16" s="25">
        <f>Rechnungsblatt!S25</f>
        <v>0</v>
      </c>
      <c r="N16" s="18"/>
      <c r="O16" s="18"/>
    </row>
    <row r="17" spans="1:15" x14ac:dyDescent="0.25">
      <c r="A17" s="18">
        <f>Rechnungsblatt!A26</f>
        <v>0</v>
      </c>
      <c r="B17" s="18">
        <f>Rechnungsblatt!B26</f>
        <v>0</v>
      </c>
      <c r="C17" s="18">
        <f>Rechnungsblatt!F26</f>
        <v>0</v>
      </c>
      <c r="D17" s="18"/>
      <c r="E17" s="24" t="e">
        <f>Rechnungsblatt!#REF!</f>
        <v>#REF!</v>
      </c>
      <c r="F17" s="24" t="str">
        <f>Rechnungsblatt!J26</f>
        <v/>
      </c>
      <c r="G17" s="24">
        <f>Rechnungsblatt!I26</f>
        <v>0</v>
      </c>
      <c r="H17" s="24">
        <f>Rechnungsblatt!K26</f>
        <v>0</v>
      </c>
      <c r="I17" s="18"/>
      <c r="J17" s="25" t="str">
        <f>Rechnungsblatt!Q26</f>
        <v/>
      </c>
      <c r="K17" s="25" t="str">
        <f>Rechnungsblatt!P26</f>
        <v/>
      </c>
      <c r="L17" s="25">
        <f>Rechnungsblatt!O26</f>
        <v>0</v>
      </c>
      <c r="M17" s="25">
        <f>Rechnungsblatt!S26</f>
        <v>0</v>
      </c>
      <c r="N17" s="18"/>
      <c r="O17" s="18"/>
    </row>
    <row r="18" spans="1:15" x14ac:dyDescent="0.25">
      <c r="A18" s="18">
        <f>Rechnungsblatt!A29</f>
        <v>0</v>
      </c>
      <c r="B18" s="18">
        <f>Rechnungsblatt!B29</f>
        <v>0</v>
      </c>
      <c r="C18" s="18">
        <f>Rechnungsblatt!F29</f>
        <v>0</v>
      </c>
      <c r="D18" s="18"/>
      <c r="E18" s="24" t="e">
        <f>Rechnungsblatt!#REF!</f>
        <v>#REF!</v>
      </c>
      <c r="F18" s="24" t="str">
        <f>Rechnungsblatt!J29</f>
        <v/>
      </c>
      <c r="G18" s="24">
        <f>Rechnungsblatt!I29</f>
        <v>0</v>
      </c>
      <c r="H18" s="24">
        <f>Rechnungsblatt!K29</f>
        <v>0</v>
      </c>
      <c r="I18" s="18"/>
      <c r="J18" s="25" t="str">
        <f>Rechnungsblatt!Q29</f>
        <v/>
      </c>
      <c r="K18" s="25" t="str">
        <f>Rechnungsblatt!P29</f>
        <v/>
      </c>
      <c r="L18" s="25">
        <f>Rechnungsblatt!O29</f>
        <v>0</v>
      </c>
      <c r="M18" s="25">
        <f>Rechnungsblatt!S29</f>
        <v>0</v>
      </c>
      <c r="N18" s="18"/>
      <c r="O18" s="18"/>
    </row>
    <row r="19" spans="1:15" x14ac:dyDescent="0.25">
      <c r="A19" s="18">
        <f>Rechnungsblatt!A30</f>
        <v>0</v>
      </c>
      <c r="B19" s="18">
        <f>Rechnungsblatt!B30</f>
        <v>0</v>
      </c>
      <c r="C19" s="18">
        <f>Rechnungsblatt!F30</f>
        <v>0</v>
      </c>
      <c r="D19" s="18"/>
      <c r="E19" s="24" t="e">
        <f>Rechnungsblatt!#REF!</f>
        <v>#REF!</v>
      </c>
      <c r="F19" s="24" t="str">
        <f>Rechnungsblatt!J30</f>
        <v/>
      </c>
      <c r="G19" s="24">
        <f>Rechnungsblatt!I30</f>
        <v>0</v>
      </c>
      <c r="H19" s="24">
        <f>Rechnungsblatt!K30</f>
        <v>0</v>
      </c>
      <c r="I19" s="18"/>
      <c r="J19" s="25" t="str">
        <f>Rechnungsblatt!Q30</f>
        <v/>
      </c>
      <c r="K19" s="25" t="str">
        <f>Rechnungsblatt!P30</f>
        <v/>
      </c>
      <c r="L19" s="25">
        <f>Rechnungsblatt!O30</f>
        <v>0</v>
      </c>
      <c r="M19" s="25">
        <f>Rechnungsblatt!S30</f>
        <v>0</v>
      </c>
      <c r="N19" s="18"/>
      <c r="O19" s="18"/>
    </row>
    <row r="20" spans="1:15" x14ac:dyDescent="0.25">
      <c r="A20" s="18">
        <f>Rechnungsblatt!A31</f>
        <v>0</v>
      </c>
      <c r="B20" s="18">
        <f>Rechnungsblatt!B31</f>
        <v>0</v>
      </c>
      <c r="C20" s="18">
        <f>Rechnungsblatt!F31</f>
        <v>0</v>
      </c>
      <c r="D20" s="18"/>
      <c r="E20" s="24" t="e">
        <f>Rechnungsblatt!#REF!</f>
        <v>#REF!</v>
      </c>
      <c r="F20" s="24" t="str">
        <f>Rechnungsblatt!J31</f>
        <v/>
      </c>
      <c r="G20" s="24">
        <f>Rechnungsblatt!I31</f>
        <v>0</v>
      </c>
      <c r="H20" s="24">
        <f>Rechnungsblatt!K31</f>
        <v>0</v>
      </c>
      <c r="I20" s="18"/>
      <c r="J20" s="25" t="str">
        <f>Rechnungsblatt!Q31</f>
        <v/>
      </c>
      <c r="K20" s="25" t="str">
        <f>Rechnungsblatt!P31</f>
        <v/>
      </c>
      <c r="L20" s="25">
        <f>Rechnungsblatt!O31</f>
        <v>0</v>
      </c>
      <c r="M20" s="25">
        <f>Rechnungsblatt!S31</f>
        <v>0</v>
      </c>
      <c r="N20" s="18"/>
      <c r="O20" s="18"/>
    </row>
    <row r="21" spans="1:15" x14ac:dyDescent="0.25">
      <c r="A21" s="18">
        <f>Rechnungsblatt!A32</f>
        <v>0</v>
      </c>
      <c r="B21" s="18">
        <f>Rechnungsblatt!B32</f>
        <v>0</v>
      </c>
      <c r="C21" s="18">
        <f>Rechnungsblatt!F32</f>
        <v>0</v>
      </c>
      <c r="D21" s="18"/>
      <c r="E21" s="24" t="e">
        <f>Rechnungsblatt!#REF!</f>
        <v>#REF!</v>
      </c>
      <c r="F21" s="24" t="str">
        <f>Rechnungsblatt!J32</f>
        <v/>
      </c>
      <c r="G21" s="24">
        <f>Rechnungsblatt!I32</f>
        <v>0</v>
      </c>
      <c r="H21" s="24">
        <f>Rechnungsblatt!K32</f>
        <v>0</v>
      </c>
      <c r="I21" s="18"/>
      <c r="J21" s="25" t="str">
        <f>Rechnungsblatt!Q32</f>
        <v/>
      </c>
      <c r="K21" s="25" t="str">
        <f>Rechnungsblatt!P32</f>
        <v/>
      </c>
      <c r="L21" s="25">
        <f>Rechnungsblatt!O32</f>
        <v>0</v>
      </c>
      <c r="M21" s="25">
        <f>Rechnungsblatt!S32</f>
        <v>0</v>
      </c>
      <c r="N21" s="18"/>
      <c r="O21" s="18"/>
    </row>
    <row r="22" spans="1:15" x14ac:dyDescent="0.25">
      <c r="A22" s="18">
        <f>Rechnungsblatt!A33</f>
        <v>0</v>
      </c>
      <c r="B22" s="18">
        <f>Rechnungsblatt!B33</f>
        <v>0</v>
      </c>
      <c r="C22" s="18">
        <f>Rechnungsblatt!F33</f>
        <v>0</v>
      </c>
      <c r="D22" s="18"/>
      <c r="E22" s="24" t="e">
        <f>Rechnungsblatt!#REF!</f>
        <v>#REF!</v>
      </c>
      <c r="F22" s="24" t="str">
        <f>Rechnungsblatt!J33</f>
        <v/>
      </c>
      <c r="G22" s="24">
        <f>Rechnungsblatt!I33</f>
        <v>0</v>
      </c>
      <c r="H22" s="24">
        <f>Rechnungsblatt!K33</f>
        <v>0</v>
      </c>
      <c r="I22" s="18"/>
      <c r="J22" s="25" t="str">
        <f>Rechnungsblatt!Q33</f>
        <v/>
      </c>
      <c r="K22" s="25" t="str">
        <f>Rechnungsblatt!P33</f>
        <v/>
      </c>
      <c r="L22" s="25">
        <f>Rechnungsblatt!O33</f>
        <v>0</v>
      </c>
      <c r="M22" s="25">
        <f>Rechnungsblatt!S33</f>
        <v>0</v>
      </c>
      <c r="N22" s="18"/>
      <c r="O22" s="18"/>
    </row>
    <row r="23" spans="1:15" x14ac:dyDescent="0.25">
      <c r="A23" s="18">
        <f>Rechnungsblatt!A34</f>
        <v>0</v>
      </c>
      <c r="B23" s="18">
        <f>Rechnungsblatt!B34</f>
        <v>0</v>
      </c>
      <c r="C23" s="18">
        <f>Rechnungsblatt!F34</f>
        <v>0</v>
      </c>
      <c r="D23" s="18"/>
      <c r="E23" s="24" t="e">
        <f>Rechnungsblatt!#REF!</f>
        <v>#REF!</v>
      </c>
      <c r="F23" s="24" t="str">
        <f>Rechnungsblatt!J34</f>
        <v/>
      </c>
      <c r="G23" s="24">
        <f>Rechnungsblatt!I34</f>
        <v>0</v>
      </c>
      <c r="H23" s="24">
        <f>Rechnungsblatt!K34</f>
        <v>0</v>
      </c>
      <c r="I23" s="18"/>
      <c r="J23" s="25" t="str">
        <f>Rechnungsblatt!Q34</f>
        <v/>
      </c>
      <c r="K23" s="25" t="str">
        <f>Rechnungsblatt!P34</f>
        <v/>
      </c>
      <c r="L23" s="25">
        <f>Rechnungsblatt!O34</f>
        <v>0</v>
      </c>
      <c r="M23" s="25">
        <f>Rechnungsblatt!S34</f>
        <v>0</v>
      </c>
      <c r="N23" s="18"/>
      <c r="O23" s="18"/>
    </row>
    <row r="24" spans="1:15" x14ac:dyDescent="0.25">
      <c r="A24" s="18">
        <f>Rechnungsblatt!A35</f>
        <v>0</v>
      </c>
      <c r="B24" s="18">
        <f>Rechnungsblatt!B35</f>
        <v>0</v>
      </c>
      <c r="C24" s="18">
        <f>Rechnungsblatt!F35</f>
        <v>0</v>
      </c>
      <c r="D24" s="18"/>
      <c r="E24" s="24" t="e">
        <f>Rechnungsblatt!#REF!</f>
        <v>#REF!</v>
      </c>
      <c r="F24" s="24" t="str">
        <f>Rechnungsblatt!J35</f>
        <v/>
      </c>
      <c r="G24" s="24">
        <f>Rechnungsblatt!I35</f>
        <v>0</v>
      </c>
      <c r="H24" s="24">
        <f>Rechnungsblatt!K35</f>
        <v>0</v>
      </c>
      <c r="I24" s="18"/>
      <c r="J24" s="25" t="str">
        <f>Rechnungsblatt!Q35</f>
        <v/>
      </c>
      <c r="K24" s="25" t="str">
        <f>Rechnungsblatt!P35</f>
        <v/>
      </c>
      <c r="L24" s="25">
        <f>Rechnungsblatt!O35</f>
        <v>0</v>
      </c>
      <c r="M24" s="25">
        <f>Rechnungsblatt!S35</f>
        <v>0</v>
      </c>
      <c r="N24" s="18"/>
      <c r="O24" s="18"/>
    </row>
    <row r="25" spans="1:15" x14ac:dyDescent="0.25">
      <c r="A25" s="18" t="e">
        <f>Rechnungsblatt!#REF!</f>
        <v>#REF!</v>
      </c>
      <c r="B25" s="18" t="e">
        <f>Rechnungsblatt!#REF!</f>
        <v>#REF!</v>
      </c>
      <c r="C25" s="18" t="e">
        <f>Rechnungsblatt!#REF!</f>
        <v>#REF!</v>
      </c>
      <c r="D25" s="18"/>
      <c r="E25" s="24" t="e">
        <f>Rechnungsblatt!#REF!</f>
        <v>#REF!</v>
      </c>
      <c r="F25" s="24" t="e">
        <f>Rechnungsblatt!#REF!</f>
        <v>#REF!</v>
      </c>
      <c r="G25" s="24" t="e">
        <f>Rechnungsblatt!#REF!</f>
        <v>#REF!</v>
      </c>
      <c r="H25" s="24" t="e">
        <f>Rechnungsblatt!#REF!</f>
        <v>#REF!</v>
      </c>
      <c r="I25" s="18"/>
      <c r="J25" s="25" t="e">
        <f>Rechnungsblatt!#REF!</f>
        <v>#REF!</v>
      </c>
      <c r="K25" s="25" t="e">
        <f>Rechnungsblatt!#REF!</f>
        <v>#REF!</v>
      </c>
      <c r="L25" s="25" t="e">
        <f>Rechnungsblatt!#REF!</f>
        <v>#REF!</v>
      </c>
      <c r="M25" s="25" t="e">
        <f>Rechnungsblatt!#REF!</f>
        <v>#REF!</v>
      </c>
      <c r="N25" s="18"/>
      <c r="O25" s="18"/>
    </row>
    <row r="26" spans="1:15" x14ac:dyDescent="0.25">
      <c r="A26" s="18">
        <f>Rechnungsblatt!A40</f>
        <v>0</v>
      </c>
      <c r="B26" s="18">
        <f>Rechnungsblatt!B40</f>
        <v>0</v>
      </c>
      <c r="C26" s="18">
        <f>Rechnungsblatt!F40</f>
        <v>0</v>
      </c>
      <c r="D26" s="18"/>
      <c r="E26" s="24" t="e">
        <f>Rechnungsblatt!#REF!</f>
        <v>#REF!</v>
      </c>
      <c r="F26" s="24" t="str">
        <f>Rechnungsblatt!J40</f>
        <v/>
      </c>
      <c r="G26" s="24">
        <f>Rechnungsblatt!I40</f>
        <v>0</v>
      </c>
      <c r="H26" s="24">
        <f>Rechnungsblatt!K40</f>
        <v>0</v>
      </c>
      <c r="I26" s="18"/>
      <c r="J26" s="25" t="str">
        <f>Rechnungsblatt!Q40</f>
        <v/>
      </c>
      <c r="K26" s="25" t="str">
        <f>Rechnungsblatt!P40</f>
        <v/>
      </c>
      <c r="L26" s="25">
        <f>Rechnungsblatt!O40</f>
        <v>0</v>
      </c>
      <c r="M26" s="25">
        <f>Rechnungsblatt!S40</f>
        <v>0</v>
      </c>
      <c r="N26" s="18"/>
      <c r="O26" s="18"/>
    </row>
    <row r="27" spans="1:15" x14ac:dyDescent="0.25">
      <c r="A27" s="18">
        <f>Rechnungsblatt!A41</f>
        <v>0</v>
      </c>
      <c r="B27" s="18">
        <f>Rechnungsblatt!B41</f>
        <v>0</v>
      </c>
      <c r="C27" s="18">
        <f>Rechnungsblatt!F41</f>
        <v>0</v>
      </c>
      <c r="D27" s="18"/>
      <c r="E27" s="24" t="e">
        <f>Rechnungsblatt!#REF!</f>
        <v>#REF!</v>
      </c>
      <c r="F27" s="24" t="str">
        <f>Rechnungsblatt!J41</f>
        <v/>
      </c>
      <c r="G27" s="24">
        <f>Rechnungsblatt!I41</f>
        <v>0</v>
      </c>
      <c r="H27" s="24">
        <f>Rechnungsblatt!K41</f>
        <v>0</v>
      </c>
      <c r="I27" s="18"/>
      <c r="J27" s="25" t="str">
        <f>Rechnungsblatt!Q41</f>
        <v/>
      </c>
      <c r="K27" s="25" t="str">
        <f>Rechnungsblatt!P41</f>
        <v/>
      </c>
      <c r="L27" s="25">
        <f>Rechnungsblatt!O41</f>
        <v>0</v>
      </c>
      <c r="M27" s="25">
        <f>Rechnungsblatt!S41</f>
        <v>0</v>
      </c>
      <c r="N27" s="18"/>
      <c r="O27" s="18"/>
    </row>
    <row r="28" spans="1:15" x14ac:dyDescent="0.25">
      <c r="A28" s="18">
        <f>Rechnungsblatt!A44</f>
        <v>0</v>
      </c>
      <c r="B28" s="18">
        <f>Rechnungsblatt!B44</f>
        <v>0</v>
      </c>
      <c r="C28" s="18">
        <f>Rechnungsblatt!F44</f>
        <v>0</v>
      </c>
      <c r="D28" s="18"/>
      <c r="E28" s="24" t="e">
        <f>Rechnungsblatt!#REF!</f>
        <v>#REF!</v>
      </c>
      <c r="F28" s="24" t="str">
        <f>Rechnungsblatt!J44</f>
        <v/>
      </c>
      <c r="G28" s="24">
        <f>Rechnungsblatt!I44</f>
        <v>0</v>
      </c>
      <c r="H28" s="24">
        <f>Rechnungsblatt!K44</f>
        <v>0</v>
      </c>
      <c r="I28" s="18"/>
      <c r="J28" s="25" t="str">
        <f>Rechnungsblatt!Q44</f>
        <v/>
      </c>
      <c r="K28" s="25" t="str">
        <f>Rechnungsblatt!P44</f>
        <v/>
      </c>
      <c r="L28" s="25">
        <f>Rechnungsblatt!O44</f>
        <v>0</v>
      </c>
      <c r="M28" s="25">
        <f>Rechnungsblatt!S44</f>
        <v>0</v>
      </c>
      <c r="N28" s="18"/>
      <c r="O28" s="18"/>
    </row>
    <row r="29" spans="1:15" x14ac:dyDescent="0.25">
      <c r="A29" s="18">
        <f>Rechnungsblatt!A45</f>
        <v>0</v>
      </c>
      <c r="B29" s="18">
        <f>Rechnungsblatt!B45</f>
        <v>0</v>
      </c>
      <c r="C29" s="18">
        <f>Rechnungsblatt!F45</f>
        <v>0</v>
      </c>
      <c r="D29" s="18"/>
      <c r="E29" s="24" t="e">
        <f>Rechnungsblatt!#REF!</f>
        <v>#REF!</v>
      </c>
      <c r="F29" s="24" t="str">
        <f>Rechnungsblatt!J45</f>
        <v/>
      </c>
      <c r="G29" s="24">
        <f>Rechnungsblatt!I45</f>
        <v>0</v>
      </c>
      <c r="H29" s="24">
        <f>Rechnungsblatt!K45</f>
        <v>0</v>
      </c>
      <c r="I29" s="18"/>
      <c r="J29" s="25" t="str">
        <f>Rechnungsblatt!Q45</f>
        <v/>
      </c>
      <c r="K29" s="25" t="str">
        <f>Rechnungsblatt!P45</f>
        <v/>
      </c>
      <c r="L29" s="25">
        <f>Rechnungsblatt!O45</f>
        <v>0</v>
      </c>
      <c r="M29" s="25">
        <f>Rechnungsblatt!S45</f>
        <v>0</v>
      </c>
      <c r="N29" s="18"/>
      <c r="O29" s="18"/>
    </row>
    <row r="30" spans="1:15" x14ac:dyDescent="0.25">
      <c r="A30" s="18">
        <f>Rechnungsblatt!A46</f>
        <v>0</v>
      </c>
      <c r="B30" s="18">
        <f>Rechnungsblatt!B46</f>
        <v>0</v>
      </c>
      <c r="C30" s="18">
        <f>Rechnungsblatt!F46</f>
        <v>0</v>
      </c>
      <c r="D30" s="18"/>
      <c r="E30" s="24" t="e">
        <f>Rechnungsblatt!#REF!</f>
        <v>#REF!</v>
      </c>
      <c r="F30" s="24" t="str">
        <f>Rechnungsblatt!J46</f>
        <v/>
      </c>
      <c r="G30" s="24">
        <f>Rechnungsblatt!I46</f>
        <v>0</v>
      </c>
      <c r="H30" s="24">
        <f>Rechnungsblatt!K46</f>
        <v>0</v>
      </c>
      <c r="I30" s="18"/>
      <c r="J30" s="25" t="str">
        <f>Rechnungsblatt!Q46</f>
        <v/>
      </c>
      <c r="K30" s="25" t="str">
        <f>Rechnungsblatt!P46</f>
        <v/>
      </c>
      <c r="L30" s="25">
        <f>Rechnungsblatt!O46</f>
        <v>0</v>
      </c>
      <c r="M30" s="25">
        <f>Rechnungsblatt!S46</f>
        <v>0</v>
      </c>
      <c r="N30" s="18"/>
      <c r="O30" s="18"/>
    </row>
    <row r="31" spans="1:15" x14ac:dyDescent="0.25">
      <c r="A31" s="18">
        <f>Rechnungsblatt!A47</f>
        <v>0</v>
      </c>
      <c r="B31" s="18">
        <f>Rechnungsblatt!B47</f>
        <v>0</v>
      </c>
      <c r="C31" s="18">
        <f>Rechnungsblatt!F47</f>
        <v>0</v>
      </c>
      <c r="D31" s="18"/>
      <c r="E31" s="24" t="e">
        <f>Rechnungsblatt!#REF!</f>
        <v>#REF!</v>
      </c>
      <c r="F31" s="24" t="str">
        <f>Rechnungsblatt!J47</f>
        <v/>
      </c>
      <c r="G31" s="24">
        <f>Rechnungsblatt!I47</f>
        <v>0</v>
      </c>
      <c r="H31" s="24">
        <f>Rechnungsblatt!K47</f>
        <v>0</v>
      </c>
      <c r="I31" s="18"/>
      <c r="J31" s="25" t="str">
        <f>Rechnungsblatt!Q47</f>
        <v/>
      </c>
      <c r="K31" s="25" t="str">
        <f>Rechnungsblatt!P47</f>
        <v/>
      </c>
      <c r="L31" s="25">
        <f>Rechnungsblatt!O47</f>
        <v>0</v>
      </c>
      <c r="M31" s="25">
        <f>Rechnungsblatt!S47</f>
        <v>0</v>
      </c>
      <c r="N31" s="18"/>
      <c r="O31" s="18"/>
    </row>
    <row r="32" spans="1:15" x14ac:dyDescent="0.25">
      <c r="A32" s="18">
        <f>Rechnungsblatt!A48</f>
        <v>0</v>
      </c>
      <c r="B32" s="18">
        <f>Rechnungsblatt!B48</f>
        <v>0</v>
      </c>
      <c r="C32" s="18">
        <f>Rechnungsblatt!F48</f>
        <v>0</v>
      </c>
      <c r="D32" s="18"/>
      <c r="E32" s="24" t="e">
        <f>Rechnungsblatt!#REF!</f>
        <v>#REF!</v>
      </c>
      <c r="F32" s="24" t="str">
        <f>Rechnungsblatt!J48</f>
        <v/>
      </c>
      <c r="G32" s="24">
        <f>Rechnungsblatt!I48</f>
        <v>0</v>
      </c>
      <c r="H32" s="24">
        <f>Rechnungsblatt!K48</f>
        <v>0</v>
      </c>
      <c r="I32" s="18"/>
      <c r="J32" s="25" t="str">
        <f>Rechnungsblatt!Q48</f>
        <v/>
      </c>
      <c r="K32" s="25" t="str">
        <f>Rechnungsblatt!P48</f>
        <v/>
      </c>
      <c r="L32" s="25">
        <f>Rechnungsblatt!O48</f>
        <v>0</v>
      </c>
      <c r="M32" s="25">
        <f>Rechnungsblatt!S48</f>
        <v>0</v>
      </c>
      <c r="N32" s="18"/>
      <c r="O32" s="18"/>
    </row>
    <row r="33" spans="1:15" x14ac:dyDescent="0.25">
      <c r="A33" s="18">
        <f>Rechnungsblatt!A49</f>
        <v>0</v>
      </c>
      <c r="B33" s="18">
        <f>Rechnungsblatt!B49</f>
        <v>0</v>
      </c>
      <c r="C33" s="18">
        <f>Rechnungsblatt!F49</f>
        <v>0</v>
      </c>
      <c r="D33" s="18"/>
      <c r="E33" s="24" t="e">
        <f>Rechnungsblatt!#REF!</f>
        <v>#REF!</v>
      </c>
      <c r="F33" s="24" t="str">
        <f>Rechnungsblatt!J49</f>
        <v/>
      </c>
      <c r="G33" s="24">
        <f>Rechnungsblatt!I49</f>
        <v>0</v>
      </c>
      <c r="H33" s="24">
        <f>Rechnungsblatt!K49</f>
        <v>0</v>
      </c>
      <c r="I33" s="18"/>
      <c r="J33" s="25" t="str">
        <f>Rechnungsblatt!Q49</f>
        <v/>
      </c>
      <c r="K33" s="25" t="str">
        <f>Rechnungsblatt!P49</f>
        <v/>
      </c>
      <c r="L33" s="25">
        <f>Rechnungsblatt!O49</f>
        <v>0</v>
      </c>
      <c r="M33" s="25">
        <f>Rechnungsblatt!S49</f>
        <v>0</v>
      </c>
      <c r="N33" s="18"/>
      <c r="O33" s="18"/>
    </row>
    <row r="34" spans="1:15" x14ac:dyDescent="0.25">
      <c r="A34" s="18">
        <f>Rechnungsblatt!A50</f>
        <v>0</v>
      </c>
      <c r="B34" s="18">
        <f>Rechnungsblatt!B50</f>
        <v>0</v>
      </c>
      <c r="C34" s="18">
        <f>Rechnungsblatt!F50</f>
        <v>0</v>
      </c>
      <c r="D34" s="18"/>
      <c r="E34" s="24" t="e">
        <f>Rechnungsblatt!#REF!</f>
        <v>#REF!</v>
      </c>
      <c r="F34" s="24" t="str">
        <f>Rechnungsblatt!J50</f>
        <v/>
      </c>
      <c r="G34" s="24">
        <f>Rechnungsblatt!I50</f>
        <v>0</v>
      </c>
      <c r="H34" s="24">
        <f>Rechnungsblatt!K50</f>
        <v>0</v>
      </c>
      <c r="I34" s="18"/>
      <c r="J34" s="25" t="str">
        <f>Rechnungsblatt!Q50</f>
        <v/>
      </c>
      <c r="K34" s="25" t="str">
        <f>Rechnungsblatt!P50</f>
        <v/>
      </c>
      <c r="L34" s="25">
        <f>Rechnungsblatt!O50</f>
        <v>0</v>
      </c>
      <c r="M34" s="25">
        <f>Rechnungsblatt!S50</f>
        <v>0</v>
      </c>
      <c r="N34" s="18"/>
      <c r="O34" s="18"/>
    </row>
    <row r="35" spans="1:15" x14ac:dyDescent="0.25">
      <c r="A35" s="18">
        <f>Rechnungsblatt!A51</f>
        <v>0</v>
      </c>
      <c r="B35" s="18">
        <f>Rechnungsblatt!B51</f>
        <v>0</v>
      </c>
      <c r="C35" s="18">
        <f>Rechnungsblatt!F51</f>
        <v>0</v>
      </c>
      <c r="D35" s="18"/>
      <c r="E35" s="24" t="e">
        <f>Rechnungsblatt!#REF!</f>
        <v>#REF!</v>
      </c>
      <c r="F35" s="24" t="str">
        <f>Rechnungsblatt!J51</f>
        <v/>
      </c>
      <c r="G35" s="24">
        <f>Rechnungsblatt!I51</f>
        <v>0</v>
      </c>
      <c r="H35" s="24">
        <f>Rechnungsblatt!K51</f>
        <v>0</v>
      </c>
      <c r="I35" s="18"/>
      <c r="J35" s="25" t="str">
        <f>Rechnungsblatt!Q51</f>
        <v/>
      </c>
      <c r="K35" s="25" t="str">
        <f>Rechnungsblatt!P51</f>
        <v/>
      </c>
      <c r="L35" s="25">
        <f>Rechnungsblatt!O51</f>
        <v>0</v>
      </c>
      <c r="M35" s="25">
        <f>Rechnungsblatt!S51</f>
        <v>0</v>
      </c>
      <c r="N35" s="18"/>
      <c r="O35" s="18"/>
    </row>
    <row r="36" spans="1:15" x14ac:dyDescent="0.25">
      <c r="A36" s="18">
        <f>Rechnungsblatt!A52</f>
        <v>0</v>
      </c>
      <c r="B36" s="18">
        <f>Rechnungsblatt!B52</f>
        <v>0</v>
      </c>
      <c r="C36" s="18">
        <f>Rechnungsblatt!F52</f>
        <v>0</v>
      </c>
      <c r="D36" s="18"/>
      <c r="E36" s="24" t="e">
        <f>Rechnungsblatt!#REF!</f>
        <v>#REF!</v>
      </c>
      <c r="F36" s="24" t="str">
        <f>Rechnungsblatt!J52</f>
        <v/>
      </c>
      <c r="G36" s="24">
        <f>Rechnungsblatt!I52</f>
        <v>0</v>
      </c>
      <c r="H36" s="24">
        <f>Rechnungsblatt!K52</f>
        <v>0</v>
      </c>
      <c r="I36" s="18"/>
      <c r="J36" s="25" t="str">
        <f>Rechnungsblatt!Q52</f>
        <v/>
      </c>
      <c r="K36" s="25" t="str">
        <f>Rechnungsblatt!P52</f>
        <v/>
      </c>
      <c r="L36" s="25">
        <f>Rechnungsblatt!O52</f>
        <v>0</v>
      </c>
      <c r="M36" s="25">
        <f>Rechnungsblatt!S52</f>
        <v>0</v>
      </c>
      <c r="N36" s="18"/>
      <c r="O36" s="18"/>
    </row>
    <row r="37" spans="1:15" x14ac:dyDescent="0.25">
      <c r="A37" s="18">
        <f>Rechnungsblatt!A53</f>
        <v>0</v>
      </c>
      <c r="B37" s="18">
        <f>Rechnungsblatt!B53</f>
        <v>0</v>
      </c>
      <c r="C37" s="18">
        <f>Rechnungsblatt!F53</f>
        <v>0</v>
      </c>
      <c r="D37" s="18"/>
      <c r="E37" s="24" t="e">
        <f>Rechnungsblatt!#REF!</f>
        <v>#REF!</v>
      </c>
      <c r="F37" s="24" t="str">
        <f>Rechnungsblatt!J53</f>
        <v/>
      </c>
      <c r="G37" s="24">
        <f>Rechnungsblatt!I53</f>
        <v>0</v>
      </c>
      <c r="H37" s="24">
        <f>Rechnungsblatt!K53</f>
        <v>0</v>
      </c>
      <c r="I37" s="18"/>
      <c r="J37" s="25" t="str">
        <f>Rechnungsblatt!Q53</f>
        <v/>
      </c>
      <c r="K37" s="25" t="str">
        <f>Rechnungsblatt!P53</f>
        <v/>
      </c>
      <c r="L37" s="25">
        <f>Rechnungsblatt!O53</f>
        <v>0</v>
      </c>
      <c r="M37" s="25">
        <f>Rechnungsblatt!S53</f>
        <v>0</v>
      </c>
      <c r="N37" s="18"/>
      <c r="O37" s="18"/>
    </row>
    <row r="38" spans="1:15" x14ac:dyDescent="0.25">
      <c r="A38" s="18">
        <f>Rechnungsblatt!A54</f>
        <v>0</v>
      </c>
      <c r="B38" s="18">
        <f>Rechnungsblatt!B54</f>
        <v>0</v>
      </c>
      <c r="C38" s="18">
        <f>Rechnungsblatt!F54</f>
        <v>0</v>
      </c>
      <c r="D38" s="18"/>
      <c r="E38" s="24" t="e">
        <f>Rechnungsblatt!#REF!</f>
        <v>#REF!</v>
      </c>
      <c r="F38" s="24" t="str">
        <f>Rechnungsblatt!J54</f>
        <v/>
      </c>
      <c r="G38" s="24">
        <f>Rechnungsblatt!I54</f>
        <v>0</v>
      </c>
      <c r="H38" s="24">
        <f>Rechnungsblatt!K54</f>
        <v>0</v>
      </c>
      <c r="I38" s="18"/>
      <c r="J38" s="25" t="str">
        <f>Rechnungsblatt!Q54</f>
        <v/>
      </c>
      <c r="K38" s="25" t="str">
        <f>Rechnungsblatt!P54</f>
        <v/>
      </c>
      <c r="L38" s="25">
        <f>Rechnungsblatt!O54</f>
        <v>0</v>
      </c>
      <c r="M38" s="25">
        <f>Rechnungsblatt!S54</f>
        <v>0</v>
      </c>
      <c r="N38" s="18"/>
      <c r="O38" s="18"/>
    </row>
    <row r="39" spans="1:15" x14ac:dyDescent="0.25">
      <c r="A39" s="18">
        <f>Rechnungsblatt!A55</f>
        <v>0</v>
      </c>
      <c r="B39" s="18">
        <f>Rechnungsblatt!B55</f>
        <v>0</v>
      </c>
      <c r="C39" s="18">
        <f>Rechnungsblatt!F55</f>
        <v>0</v>
      </c>
      <c r="D39" s="18"/>
      <c r="E39" s="24" t="e">
        <f>Rechnungsblatt!#REF!</f>
        <v>#REF!</v>
      </c>
      <c r="F39" s="24" t="str">
        <f>Rechnungsblatt!J55</f>
        <v/>
      </c>
      <c r="G39" s="24">
        <f>Rechnungsblatt!I55</f>
        <v>0</v>
      </c>
      <c r="H39" s="24">
        <f>Rechnungsblatt!K55</f>
        <v>0</v>
      </c>
      <c r="I39" s="18"/>
      <c r="J39" s="25" t="str">
        <f>Rechnungsblatt!Q55</f>
        <v/>
      </c>
      <c r="K39" s="25" t="str">
        <f>Rechnungsblatt!P55</f>
        <v/>
      </c>
      <c r="L39" s="25">
        <f>Rechnungsblatt!O55</f>
        <v>0</v>
      </c>
      <c r="M39" s="25">
        <f>Rechnungsblatt!S55</f>
        <v>0</v>
      </c>
      <c r="N39" s="18"/>
      <c r="O39" s="18"/>
    </row>
    <row r="40" spans="1:15" x14ac:dyDescent="0.25">
      <c r="A40" s="18">
        <f>Rechnungsblatt!A58</f>
        <v>0</v>
      </c>
      <c r="B40" s="18">
        <f>Rechnungsblatt!B58</f>
        <v>0</v>
      </c>
      <c r="C40" s="18">
        <f>Rechnungsblatt!F58</f>
        <v>0</v>
      </c>
      <c r="D40" s="18"/>
      <c r="E40" s="24" t="e">
        <f>Rechnungsblatt!#REF!</f>
        <v>#REF!</v>
      </c>
      <c r="F40" s="24" t="str">
        <f>Rechnungsblatt!J58</f>
        <v/>
      </c>
      <c r="G40" s="24">
        <f>Rechnungsblatt!I58</f>
        <v>0</v>
      </c>
      <c r="H40" s="24">
        <f>Rechnungsblatt!K58</f>
        <v>0</v>
      </c>
      <c r="I40" s="18"/>
      <c r="J40" s="25" t="str">
        <f>Rechnungsblatt!Q58</f>
        <v/>
      </c>
      <c r="K40" s="25" t="str">
        <f>Rechnungsblatt!P58</f>
        <v/>
      </c>
      <c r="L40" s="25">
        <f>Rechnungsblatt!O58</f>
        <v>0</v>
      </c>
      <c r="M40" s="25">
        <f>Rechnungsblatt!S58</f>
        <v>0</v>
      </c>
      <c r="N40" s="18"/>
      <c r="O40" s="18"/>
    </row>
    <row r="41" spans="1:15" x14ac:dyDescent="0.25">
      <c r="A41" s="18">
        <f>Rechnungsblatt!A59</f>
        <v>0</v>
      </c>
      <c r="B41" s="18">
        <f>Rechnungsblatt!B59</f>
        <v>0</v>
      </c>
      <c r="C41" s="18">
        <f>Rechnungsblatt!F59</f>
        <v>0</v>
      </c>
      <c r="D41" s="18"/>
      <c r="E41" s="24" t="e">
        <f>Rechnungsblatt!#REF!</f>
        <v>#REF!</v>
      </c>
      <c r="F41" s="24" t="str">
        <f>Rechnungsblatt!J59</f>
        <v/>
      </c>
      <c r="G41" s="24">
        <f>Rechnungsblatt!I59</f>
        <v>0</v>
      </c>
      <c r="H41" s="24">
        <f>Rechnungsblatt!K59</f>
        <v>0</v>
      </c>
      <c r="I41" s="18"/>
      <c r="J41" s="25" t="str">
        <f>Rechnungsblatt!Q59</f>
        <v/>
      </c>
      <c r="K41" s="25" t="str">
        <f>Rechnungsblatt!P59</f>
        <v/>
      </c>
      <c r="L41" s="25">
        <f>Rechnungsblatt!O59</f>
        <v>0</v>
      </c>
      <c r="M41" s="25">
        <f>Rechnungsblatt!S59</f>
        <v>0</v>
      </c>
      <c r="N41" s="18"/>
      <c r="O41" s="18"/>
    </row>
    <row r="42" spans="1:15" x14ac:dyDescent="0.25">
      <c r="A42" s="18">
        <f>Rechnungsblatt!A60</f>
        <v>0</v>
      </c>
      <c r="B42" s="18">
        <f>Rechnungsblatt!B60</f>
        <v>0</v>
      </c>
      <c r="C42" s="18">
        <f>Rechnungsblatt!F60</f>
        <v>0</v>
      </c>
      <c r="D42" s="18"/>
      <c r="E42" s="24" t="e">
        <f>Rechnungsblatt!#REF!</f>
        <v>#REF!</v>
      </c>
      <c r="F42" s="24" t="str">
        <f>Rechnungsblatt!J60</f>
        <v/>
      </c>
      <c r="G42" s="24">
        <f>Rechnungsblatt!I60</f>
        <v>0</v>
      </c>
      <c r="H42" s="24">
        <f>Rechnungsblatt!K60</f>
        <v>0</v>
      </c>
      <c r="I42" s="18"/>
      <c r="J42" s="25" t="str">
        <f>Rechnungsblatt!Q60</f>
        <v/>
      </c>
      <c r="K42" s="25" t="str">
        <f>Rechnungsblatt!P60</f>
        <v/>
      </c>
      <c r="L42" s="25">
        <f>Rechnungsblatt!O60</f>
        <v>0</v>
      </c>
      <c r="M42" s="25">
        <f>Rechnungsblatt!S60</f>
        <v>0</v>
      </c>
      <c r="N42" s="18"/>
      <c r="O42" s="18"/>
    </row>
    <row r="43" spans="1:15" x14ac:dyDescent="0.25">
      <c r="A43" s="18">
        <f>Rechnungsblatt!A61</f>
        <v>0</v>
      </c>
      <c r="B43" s="18">
        <f>Rechnungsblatt!B61</f>
        <v>0</v>
      </c>
      <c r="C43" s="18">
        <f>Rechnungsblatt!F61</f>
        <v>0</v>
      </c>
      <c r="D43" s="18"/>
      <c r="E43" s="24" t="e">
        <f>Rechnungsblatt!#REF!</f>
        <v>#REF!</v>
      </c>
      <c r="F43" s="24" t="str">
        <f>Rechnungsblatt!J61</f>
        <v/>
      </c>
      <c r="G43" s="24">
        <f>Rechnungsblatt!I61</f>
        <v>0</v>
      </c>
      <c r="H43" s="24">
        <f>Rechnungsblatt!K61</f>
        <v>0</v>
      </c>
      <c r="I43" s="18"/>
      <c r="J43" s="25" t="str">
        <f>Rechnungsblatt!Q61</f>
        <v/>
      </c>
      <c r="K43" s="25" t="str">
        <f>Rechnungsblatt!P61</f>
        <v/>
      </c>
      <c r="L43" s="25">
        <f>Rechnungsblatt!O61</f>
        <v>0</v>
      </c>
      <c r="M43" s="25">
        <f>Rechnungsblatt!S61</f>
        <v>0</v>
      </c>
      <c r="N43" s="18"/>
      <c r="O43" s="18"/>
    </row>
    <row r="44" spans="1:15" x14ac:dyDescent="0.25">
      <c r="A44" s="18">
        <f>Rechnungsblatt!A62</f>
        <v>0</v>
      </c>
      <c r="B44" s="18">
        <f>Rechnungsblatt!B62</f>
        <v>0</v>
      </c>
      <c r="C44" s="18">
        <f>Rechnungsblatt!F62</f>
        <v>0</v>
      </c>
      <c r="D44" s="18"/>
      <c r="E44" s="24" t="e">
        <f>Rechnungsblatt!#REF!</f>
        <v>#REF!</v>
      </c>
      <c r="F44" s="24" t="str">
        <f>Rechnungsblatt!J62</f>
        <v/>
      </c>
      <c r="G44" s="24">
        <f>Rechnungsblatt!I62</f>
        <v>0</v>
      </c>
      <c r="H44" s="24">
        <f>Rechnungsblatt!K62</f>
        <v>0</v>
      </c>
      <c r="I44" s="18"/>
      <c r="J44" s="25" t="str">
        <f>Rechnungsblatt!Q62</f>
        <v/>
      </c>
      <c r="K44" s="25" t="str">
        <f>Rechnungsblatt!P62</f>
        <v/>
      </c>
      <c r="L44" s="25">
        <f>Rechnungsblatt!O62</f>
        <v>0</v>
      </c>
      <c r="M44" s="25">
        <f>Rechnungsblatt!S62</f>
        <v>0</v>
      </c>
      <c r="N44" s="18"/>
      <c r="O44" s="18"/>
    </row>
    <row r="45" spans="1:15" x14ac:dyDescent="0.25">
      <c r="A45" s="18">
        <f>Rechnungsblatt!A63</f>
        <v>0</v>
      </c>
      <c r="B45" s="18">
        <f>Rechnungsblatt!B63</f>
        <v>0</v>
      </c>
      <c r="C45" s="18">
        <f>Rechnungsblatt!F63</f>
        <v>0</v>
      </c>
      <c r="D45" s="18"/>
      <c r="E45" s="24" t="e">
        <f>Rechnungsblatt!#REF!</f>
        <v>#REF!</v>
      </c>
      <c r="F45" s="24" t="str">
        <f>Rechnungsblatt!J63</f>
        <v/>
      </c>
      <c r="G45" s="24">
        <f>Rechnungsblatt!I63</f>
        <v>0</v>
      </c>
      <c r="H45" s="24">
        <f>Rechnungsblatt!K63</f>
        <v>0</v>
      </c>
      <c r="I45" s="18"/>
      <c r="J45" s="25" t="str">
        <f>Rechnungsblatt!Q63</f>
        <v/>
      </c>
      <c r="K45" s="25" t="str">
        <f>Rechnungsblatt!P63</f>
        <v/>
      </c>
      <c r="L45" s="25">
        <f>Rechnungsblatt!O63</f>
        <v>0</v>
      </c>
      <c r="M45" s="25">
        <f>Rechnungsblatt!S63</f>
        <v>0</v>
      </c>
      <c r="N45" s="18"/>
      <c r="O45" s="18"/>
    </row>
    <row r="46" spans="1:15" x14ac:dyDescent="0.25">
      <c r="A46" s="18">
        <f>Rechnungsblatt!A64</f>
        <v>0</v>
      </c>
      <c r="B46" s="18">
        <f>Rechnungsblatt!B64</f>
        <v>0</v>
      </c>
      <c r="C46" s="18">
        <f>Rechnungsblatt!F64</f>
        <v>0</v>
      </c>
      <c r="D46" s="18"/>
      <c r="E46" s="24" t="e">
        <f>Rechnungsblatt!#REF!</f>
        <v>#REF!</v>
      </c>
      <c r="F46" s="24" t="str">
        <f>Rechnungsblatt!J64</f>
        <v/>
      </c>
      <c r="G46" s="24">
        <f>Rechnungsblatt!I64</f>
        <v>0</v>
      </c>
      <c r="H46" s="24">
        <f>Rechnungsblatt!K64</f>
        <v>0</v>
      </c>
      <c r="I46" s="18"/>
      <c r="J46" s="25" t="str">
        <f>Rechnungsblatt!Q64</f>
        <v/>
      </c>
      <c r="K46" s="25" t="str">
        <f>Rechnungsblatt!P64</f>
        <v/>
      </c>
      <c r="L46" s="25">
        <f>Rechnungsblatt!O64</f>
        <v>0</v>
      </c>
      <c r="M46" s="25">
        <f>Rechnungsblatt!S64</f>
        <v>0</v>
      </c>
      <c r="N46" s="18"/>
      <c r="O46" s="18"/>
    </row>
    <row r="47" spans="1:15" x14ac:dyDescent="0.25">
      <c r="A47" s="18">
        <f>Rechnungsblatt!A65</f>
        <v>0</v>
      </c>
      <c r="B47" s="18">
        <f>Rechnungsblatt!B65</f>
        <v>0</v>
      </c>
      <c r="C47" s="18">
        <f>Rechnungsblatt!F65</f>
        <v>0</v>
      </c>
      <c r="D47" s="18"/>
      <c r="E47" s="24" t="e">
        <f>Rechnungsblatt!#REF!</f>
        <v>#REF!</v>
      </c>
      <c r="F47" s="24" t="str">
        <f>Rechnungsblatt!J65</f>
        <v/>
      </c>
      <c r="G47" s="24">
        <f>Rechnungsblatt!I65</f>
        <v>0</v>
      </c>
      <c r="H47" s="24">
        <f>Rechnungsblatt!K65</f>
        <v>0</v>
      </c>
      <c r="I47" s="18"/>
      <c r="J47" s="25" t="str">
        <f>Rechnungsblatt!Q65</f>
        <v/>
      </c>
      <c r="K47" s="25" t="str">
        <f>Rechnungsblatt!P65</f>
        <v/>
      </c>
      <c r="L47" s="25">
        <f>Rechnungsblatt!O65</f>
        <v>0</v>
      </c>
      <c r="M47" s="25">
        <f>Rechnungsblatt!S65</f>
        <v>0</v>
      </c>
      <c r="N47" s="18"/>
      <c r="O47" s="18"/>
    </row>
    <row r="48" spans="1:15" x14ac:dyDescent="0.25">
      <c r="A48" s="18">
        <f>Rechnungsblatt!A66</f>
        <v>0</v>
      </c>
      <c r="B48" s="18">
        <f>Rechnungsblatt!B66</f>
        <v>0</v>
      </c>
      <c r="C48" s="18">
        <f>Rechnungsblatt!F66</f>
        <v>0</v>
      </c>
      <c r="D48" s="18"/>
      <c r="E48" s="24" t="e">
        <f>Rechnungsblatt!#REF!</f>
        <v>#REF!</v>
      </c>
      <c r="F48" s="24" t="str">
        <f>Rechnungsblatt!J66</f>
        <v/>
      </c>
      <c r="G48" s="24">
        <f>Rechnungsblatt!I66</f>
        <v>0</v>
      </c>
      <c r="H48" s="24">
        <f>Rechnungsblatt!K66</f>
        <v>0</v>
      </c>
      <c r="I48" s="18"/>
      <c r="J48" s="25" t="str">
        <f>Rechnungsblatt!Q66</f>
        <v/>
      </c>
      <c r="K48" s="25" t="str">
        <f>Rechnungsblatt!P66</f>
        <v/>
      </c>
      <c r="L48" s="25">
        <f>Rechnungsblatt!O66</f>
        <v>0</v>
      </c>
      <c r="M48" s="25">
        <f>Rechnungsblatt!S66</f>
        <v>0</v>
      </c>
      <c r="N48" s="18"/>
      <c r="O48" s="18"/>
    </row>
    <row r="49" spans="1:15" x14ac:dyDescent="0.25">
      <c r="A49" s="18">
        <f>Rechnungsblatt!A67</f>
        <v>0</v>
      </c>
      <c r="B49" s="18">
        <f>Rechnungsblatt!B67</f>
        <v>0</v>
      </c>
      <c r="C49" s="18">
        <f>Rechnungsblatt!F67</f>
        <v>0</v>
      </c>
      <c r="D49" s="18"/>
      <c r="E49" s="24" t="e">
        <f>Rechnungsblatt!#REF!</f>
        <v>#REF!</v>
      </c>
      <c r="F49" s="24" t="str">
        <f>Rechnungsblatt!J67</f>
        <v/>
      </c>
      <c r="G49" s="24">
        <f>Rechnungsblatt!I67</f>
        <v>0</v>
      </c>
      <c r="H49" s="24">
        <f>Rechnungsblatt!K67</f>
        <v>0</v>
      </c>
      <c r="I49" s="18"/>
      <c r="J49" s="25" t="str">
        <f>Rechnungsblatt!Q67</f>
        <v/>
      </c>
      <c r="K49" s="25" t="str">
        <f>Rechnungsblatt!P67</f>
        <v/>
      </c>
      <c r="L49" s="25">
        <f>Rechnungsblatt!O67</f>
        <v>0</v>
      </c>
      <c r="M49" s="25">
        <f>Rechnungsblatt!S67</f>
        <v>0</v>
      </c>
      <c r="N49" s="18"/>
      <c r="O49" s="18"/>
    </row>
    <row r="50" spans="1:15" x14ac:dyDescent="0.25">
      <c r="A50" s="18">
        <f>Rechnungsblatt!A68</f>
        <v>0</v>
      </c>
      <c r="B50" s="18">
        <f>Rechnungsblatt!B68</f>
        <v>0</v>
      </c>
      <c r="C50" s="18">
        <f>Rechnungsblatt!F68</f>
        <v>0</v>
      </c>
      <c r="D50" s="18"/>
      <c r="E50" s="24" t="e">
        <f>Rechnungsblatt!#REF!</f>
        <v>#REF!</v>
      </c>
      <c r="F50" s="24" t="str">
        <f>Rechnungsblatt!J68</f>
        <v/>
      </c>
      <c r="G50" s="24">
        <f>Rechnungsblatt!I68</f>
        <v>0</v>
      </c>
      <c r="H50" s="24">
        <f>Rechnungsblatt!K68</f>
        <v>0</v>
      </c>
      <c r="I50" s="18"/>
      <c r="J50" s="25" t="str">
        <f>Rechnungsblatt!Q68</f>
        <v/>
      </c>
      <c r="K50" s="25" t="str">
        <f>Rechnungsblatt!P68</f>
        <v/>
      </c>
      <c r="L50" s="25">
        <f>Rechnungsblatt!O68</f>
        <v>0</v>
      </c>
      <c r="M50" s="25">
        <f>Rechnungsblatt!S68</f>
        <v>0</v>
      </c>
      <c r="N50" s="18"/>
      <c r="O50" s="18"/>
    </row>
    <row r="51" spans="1:15" x14ac:dyDescent="0.25">
      <c r="A51" s="18">
        <f>Rechnungsblatt!A69</f>
        <v>0</v>
      </c>
      <c r="B51" s="18">
        <f>Rechnungsblatt!B69</f>
        <v>0</v>
      </c>
      <c r="C51" s="18">
        <f>Rechnungsblatt!F69</f>
        <v>0</v>
      </c>
      <c r="D51" s="18"/>
      <c r="E51" s="24" t="e">
        <f>Rechnungsblatt!#REF!</f>
        <v>#REF!</v>
      </c>
      <c r="F51" s="24" t="str">
        <f>Rechnungsblatt!J69</f>
        <v/>
      </c>
      <c r="G51" s="24">
        <f>Rechnungsblatt!I69</f>
        <v>0</v>
      </c>
      <c r="H51" s="24">
        <f>Rechnungsblatt!K69</f>
        <v>0</v>
      </c>
      <c r="I51" s="18"/>
      <c r="J51" s="25" t="str">
        <f>Rechnungsblatt!Q69</f>
        <v/>
      </c>
      <c r="K51" s="25" t="str">
        <f>Rechnungsblatt!P69</f>
        <v/>
      </c>
      <c r="L51" s="25">
        <f>Rechnungsblatt!O69</f>
        <v>0</v>
      </c>
      <c r="M51" s="25">
        <f>Rechnungsblatt!S69</f>
        <v>0</v>
      </c>
      <c r="N51" s="18"/>
      <c r="O51" s="18"/>
    </row>
    <row r="52" spans="1:15" x14ac:dyDescent="0.25">
      <c r="A52" s="18">
        <f>Rechnungsblatt!A70</f>
        <v>0</v>
      </c>
      <c r="B52" s="18">
        <f>Rechnungsblatt!B70</f>
        <v>0</v>
      </c>
      <c r="C52" s="18">
        <f>Rechnungsblatt!F70</f>
        <v>0</v>
      </c>
      <c r="D52" s="18"/>
      <c r="E52" s="24" t="e">
        <f>Rechnungsblatt!#REF!</f>
        <v>#REF!</v>
      </c>
      <c r="F52" s="24" t="str">
        <f>Rechnungsblatt!J70</f>
        <v/>
      </c>
      <c r="G52" s="24">
        <f>Rechnungsblatt!I70</f>
        <v>0</v>
      </c>
      <c r="H52" s="24">
        <f>Rechnungsblatt!K70</f>
        <v>0</v>
      </c>
      <c r="I52" s="18"/>
      <c r="J52" s="25" t="str">
        <f>Rechnungsblatt!Q70</f>
        <v/>
      </c>
      <c r="K52" s="25" t="str">
        <f>Rechnungsblatt!P70</f>
        <v/>
      </c>
      <c r="L52" s="25">
        <f>Rechnungsblatt!O70</f>
        <v>0</v>
      </c>
      <c r="M52" s="25">
        <f>Rechnungsblatt!S70</f>
        <v>0</v>
      </c>
      <c r="N52" s="18"/>
      <c r="O52" s="18"/>
    </row>
    <row r="53" spans="1:15" x14ac:dyDescent="0.25">
      <c r="A53" s="18">
        <f>Rechnungsblatt!A71</f>
        <v>0</v>
      </c>
      <c r="B53" s="18">
        <f>Rechnungsblatt!B71</f>
        <v>0</v>
      </c>
      <c r="C53" s="18">
        <f>Rechnungsblatt!F71</f>
        <v>0</v>
      </c>
      <c r="D53" s="18"/>
      <c r="E53" s="24" t="e">
        <f>Rechnungsblatt!#REF!</f>
        <v>#REF!</v>
      </c>
      <c r="F53" s="24" t="str">
        <f>Rechnungsblatt!J71</f>
        <v/>
      </c>
      <c r="G53" s="24">
        <f>Rechnungsblatt!I71</f>
        <v>0</v>
      </c>
      <c r="H53" s="24">
        <f>Rechnungsblatt!K71</f>
        <v>0</v>
      </c>
      <c r="I53" s="18"/>
      <c r="J53" s="25" t="str">
        <f>Rechnungsblatt!Q71</f>
        <v/>
      </c>
      <c r="K53" s="25" t="str">
        <f>Rechnungsblatt!P71</f>
        <v/>
      </c>
      <c r="L53" s="25">
        <f>Rechnungsblatt!O71</f>
        <v>0</v>
      </c>
      <c r="M53" s="25">
        <f>Rechnungsblatt!S71</f>
        <v>0</v>
      </c>
      <c r="N53" s="18"/>
      <c r="O53" s="18"/>
    </row>
    <row r="54" spans="1:15" x14ac:dyDescent="0.25">
      <c r="A54" s="18">
        <f>Rechnungsblatt!A72</f>
        <v>0</v>
      </c>
      <c r="B54" s="18">
        <f>Rechnungsblatt!B72</f>
        <v>0</v>
      </c>
      <c r="C54" s="18">
        <f>Rechnungsblatt!F72</f>
        <v>0</v>
      </c>
      <c r="D54" s="18"/>
      <c r="E54" s="24" t="e">
        <f>Rechnungsblatt!#REF!</f>
        <v>#REF!</v>
      </c>
      <c r="F54" s="24" t="str">
        <f>Rechnungsblatt!J72</f>
        <v/>
      </c>
      <c r="G54" s="24">
        <f>Rechnungsblatt!I72</f>
        <v>0</v>
      </c>
      <c r="H54" s="24">
        <f>Rechnungsblatt!K72</f>
        <v>0</v>
      </c>
      <c r="I54" s="18"/>
      <c r="J54" s="25" t="str">
        <f>Rechnungsblatt!Q72</f>
        <v/>
      </c>
      <c r="K54" s="25" t="str">
        <f>Rechnungsblatt!P72</f>
        <v/>
      </c>
      <c r="L54" s="25">
        <f>Rechnungsblatt!O72</f>
        <v>0</v>
      </c>
      <c r="M54" s="25">
        <f>Rechnungsblatt!S72</f>
        <v>0</v>
      </c>
      <c r="N54" s="18"/>
      <c r="O54" s="18"/>
    </row>
    <row r="55" spans="1:15" x14ac:dyDescent="0.25">
      <c r="A55" s="18">
        <f>Rechnungsblatt!A73</f>
        <v>0</v>
      </c>
      <c r="B55" s="18">
        <f>Rechnungsblatt!B73</f>
        <v>0</v>
      </c>
      <c r="C55" s="18">
        <f>Rechnungsblatt!F73</f>
        <v>0</v>
      </c>
      <c r="D55" s="18"/>
      <c r="E55" s="24" t="e">
        <f>Rechnungsblatt!#REF!</f>
        <v>#REF!</v>
      </c>
      <c r="F55" s="24" t="str">
        <f>Rechnungsblatt!J73</f>
        <v/>
      </c>
      <c r="G55" s="24">
        <f>Rechnungsblatt!I73</f>
        <v>0</v>
      </c>
      <c r="H55" s="24">
        <f>Rechnungsblatt!K73</f>
        <v>0</v>
      </c>
      <c r="I55" s="18"/>
      <c r="J55" s="25" t="str">
        <f>Rechnungsblatt!Q73</f>
        <v/>
      </c>
      <c r="K55" s="25" t="str">
        <f>Rechnungsblatt!P73</f>
        <v/>
      </c>
      <c r="L55" s="25">
        <f>Rechnungsblatt!O73</f>
        <v>0</v>
      </c>
      <c r="M55" s="25">
        <f>Rechnungsblatt!S73</f>
        <v>0</v>
      </c>
      <c r="N55" s="18"/>
      <c r="O55" s="18"/>
    </row>
    <row r="56" spans="1:15" x14ac:dyDescent="0.25">
      <c r="A56" s="18">
        <f>Rechnungsblatt!A74</f>
        <v>0</v>
      </c>
      <c r="B56" s="18">
        <f>Rechnungsblatt!B74</f>
        <v>0</v>
      </c>
      <c r="C56" s="18">
        <f>Rechnungsblatt!F74</f>
        <v>0</v>
      </c>
      <c r="D56" s="18"/>
      <c r="E56" s="24" t="e">
        <f>Rechnungsblatt!#REF!</f>
        <v>#REF!</v>
      </c>
      <c r="F56" s="24" t="str">
        <f>Rechnungsblatt!J74</f>
        <v/>
      </c>
      <c r="G56" s="24">
        <f>Rechnungsblatt!I74</f>
        <v>0</v>
      </c>
      <c r="H56" s="24">
        <f>Rechnungsblatt!K74</f>
        <v>0</v>
      </c>
      <c r="I56" s="18"/>
      <c r="J56" s="25" t="str">
        <f>Rechnungsblatt!Q74</f>
        <v/>
      </c>
      <c r="K56" s="25" t="str">
        <f>Rechnungsblatt!P74</f>
        <v/>
      </c>
      <c r="L56" s="25">
        <f>Rechnungsblatt!O74</f>
        <v>0</v>
      </c>
      <c r="M56" s="25">
        <f>Rechnungsblatt!S74</f>
        <v>0</v>
      </c>
      <c r="N56" s="18"/>
      <c r="O56" s="18"/>
    </row>
    <row r="57" spans="1:15" x14ac:dyDescent="0.25">
      <c r="A57" s="18">
        <f>Rechnungsblatt!A75</f>
        <v>0</v>
      </c>
      <c r="B57" s="18">
        <f>Rechnungsblatt!B75</f>
        <v>0</v>
      </c>
      <c r="C57" s="18">
        <f>Rechnungsblatt!F75</f>
        <v>0</v>
      </c>
      <c r="D57" s="18"/>
      <c r="E57" s="24" t="e">
        <f>Rechnungsblatt!#REF!</f>
        <v>#REF!</v>
      </c>
      <c r="F57" s="24" t="str">
        <f>Rechnungsblatt!J75</f>
        <v/>
      </c>
      <c r="G57" s="24">
        <f>Rechnungsblatt!I75</f>
        <v>0</v>
      </c>
      <c r="H57" s="24">
        <f>Rechnungsblatt!K75</f>
        <v>0</v>
      </c>
      <c r="I57" s="18"/>
      <c r="J57" s="25" t="str">
        <f>Rechnungsblatt!Q75</f>
        <v/>
      </c>
      <c r="K57" s="25" t="str">
        <f>Rechnungsblatt!P75</f>
        <v/>
      </c>
      <c r="L57" s="25">
        <f>Rechnungsblatt!O75</f>
        <v>0</v>
      </c>
      <c r="M57" s="25">
        <f>Rechnungsblatt!S75</f>
        <v>0</v>
      </c>
      <c r="N57" s="18"/>
      <c r="O57" s="18"/>
    </row>
    <row r="58" spans="1:15" x14ac:dyDescent="0.25">
      <c r="A58" s="18" t="e">
        <f>Rechnungsblatt!#REF!</f>
        <v>#REF!</v>
      </c>
      <c r="B58" s="18" t="e">
        <f>Rechnungsblatt!#REF!</f>
        <v>#REF!</v>
      </c>
      <c r="C58" s="18" t="e">
        <f>Rechnungsblatt!#REF!</f>
        <v>#REF!</v>
      </c>
      <c r="D58" s="18"/>
      <c r="E58" s="24" t="e">
        <f>Rechnungsblatt!#REF!</f>
        <v>#REF!</v>
      </c>
      <c r="F58" s="24" t="e">
        <f>Rechnungsblatt!#REF!</f>
        <v>#REF!</v>
      </c>
      <c r="G58" s="24" t="e">
        <f>Rechnungsblatt!#REF!</f>
        <v>#REF!</v>
      </c>
      <c r="H58" s="24" t="e">
        <f>Rechnungsblatt!#REF!</f>
        <v>#REF!</v>
      </c>
      <c r="I58" s="18"/>
      <c r="J58" s="25" t="e">
        <f>Rechnungsblatt!#REF!</f>
        <v>#REF!</v>
      </c>
      <c r="K58" s="25" t="e">
        <f>Rechnungsblatt!#REF!</f>
        <v>#REF!</v>
      </c>
      <c r="L58" s="25" t="e">
        <f>Rechnungsblatt!#REF!</f>
        <v>#REF!</v>
      </c>
      <c r="M58" s="25" t="e">
        <f>Rechnungsblatt!#REF!</f>
        <v>#REF!</v>
      </c>
      <c r="N58" s="18"/>
      <c r="O58" s="18"/>
    </row>
    <row r="59" spans="1:15" x14ac:dyDescent="0.25">
      <c r="A59" s="18" t="e">
        <f>Rechnungsblatt!#REF!</f>
        <v>#REF!</v>
      </c>
      <c r="B59" s="18" t="e">
        <f>Rechnungsblatt!#REF!</f>
        <v>#REF!</v>
      </c>
      <c r="C59" s="18" t="e">
        <f>Rechnungsblatt!#REF!</f>
        <v>#REF!</v>
      </c>
      <c r="D59" s="18"/>
      <c r="E59" s="24" t="e">
        <f>Rechnungsblatt!#REF!</f>
        <v>#REF!</v>
      </c>
      <c r="F59" s="24" t="e">
        <f>Rechnungsblatt!#REF!</f>
        <v>#REF!</v>
      </c>
      <c r="G59" s="24" t="e">
        <f>Rechnungsblatt!#REF!</f>
        <v>#REF!</v>
      </c>
      <c r="H59" s="24" t="e">
        <f>Rechnungsblatt!#REF!</f>
        <v>#REF!</v>
      </c>
      <c r="I59" s="18"/>
      <c r="J59" s="25" t="e">
        <f>Rechnungsblatt!#REF!</f>
        <v>#REF!</v>
      </c>
      <c r="K59" s="25" t="e">
        <f>Rechnungsblatt!#REF!</f>
        <v>#REF!</v>
      </c>
      <c r="L59" s="25" t="e">
        <f>Rechnungsblatt!#REF!</f>
        <v>#REF!</v>
      </c>
      <c r="M59" s="25" t="e">
        <f>Rechnungsblatt!#REF!</f>
        <v>#REF!</v>
      </c>
      <c r="N59" s="18"/>
      <c r="O59" s="18"/>
    </row>
    <row r="60" spans="1:15" x14ac:dyDescent="0.25">
      <c r="A60" s="18">
        <f>Rechnungsblatt!A76</f>
        <v>0</v>
      </c>
      <c r="B60" s="18">
        <f>Rechnungsblatt!B76</f>
        <v>0</v>
      </c>
      <c r="C60" s="18">
        <f>Rechnungsblatt!F76</f>
        <v>0</v>
      </c>
      <c r="D60" s="18"/>
      <c r="E60" s="24" t="e">
        <f>Rechnungsblatt!#REF!</f>
        <v>#REF!</v>
      </c>
      <c r="F60" s="24" t="str">
        <f>Rechnungsblatt!J76</f>
        <v/>
      </c>
      <c r="G60" s="24">
        <f>Rechnungsblatt!I76</f>
        <v>0</v>
      </c>
      <c r="H60" s="24">
        <f>Rechnungsblatt!K76</f>
        <v>0</v>
      </c>
      <c r="I60" s="18"/>
      <c r="J60" s="25" t="str">
        <f>Rechnungsblatt!Q76</f>
        <v/>
      </c>
      <c r="K60" s="25" t="str">
        <f>Rechnungsblatt!P76</f>
        <v/>
      </c>
      <c r="L60" s="25">
        <f>Rechnungsblatt!O76</f>
        <v>0</v>
      </c>
      <c r="M60" s="25">
        <f>Rechnungsblatt!S76</f>
        <v>0</v>
      </c>
      <c r="N60" s="18"/>
      <c r="O60" s="18"/>
    </row>
    <row r="61" spans="1:15" x14ac:dyDescent="0.25">
      <c r="A61" s="18">
        <f>Rechnungsblatt!A77</f>
        <v>0</v>
      </c>
      <c r="B61" s="18">
        <f>Rechnungsblatt!B77</f>
        <v>0</v>
      </c>
      <c r="C61" s="18">
        <f>Rechnungsblatt!F77</f>
        <v>0</v>
      </c>
      <c r="D61" s="18"/>
      <c r="E61" s="24" t="e">
        <f>Rechnungsblatt!#REF!</f>
        <v>#REF!</v>
      </c>
      <c r="F61" s="24" t="str">
        <f>Rechnungsblatt!J77</f>
        <v/>
      </c>
      <c r="G61" s="24">
        <f>Rechnungsblatt!I77</f>
        <v>0</v>
      </c>
      <c r="H61" s="24">
        <f>Rechnungsblatt!K77</f>
        <v>0</v>
      </c>
      <c r="I61" s="18"/>
      <c r="J61" s="25" t="str">
        <f>Rechnungsblatt!Q77</f>
        <v/>
      </c>
      <c r="K61" s="25" t="str">
        <f>Rechnungsblatt!P77</f>
        <v/>
      </c>
      <c r="L61" s="25">
        <f>Rechnungsblatt!O77</f>
        <v>0</v>
      </c>
      <c r="M61" s="25">
        <f>Rechnungsblatt!S77</f>
        <v>0</v>
      </c>
      <c r="N61" s="18"/>
      <c r="O61" s="18"/>
    </row>
    <row r="62" spans="1:15" x14ac:dyDescent="0.25">
      <c r="A62" s="18">
        <f>Rechnungsblatt!A78</f>
        <v>0</v>
      </c>
      <c r="B62" s="18">
        <f>Rechnungsblatt!B78</f>
        <v>0</v>
      </c>
      <c r="C62" s="18">
        <f>Rechnungsblatt!F78</f>
        <v>0</v>
      </c>
      <c r="D62" s="18"/>
      <c r="E62" s="24" t="e">
        <f>Rechnungsblatt!#REF!</f>
        <v>#REF!</v>
      </c>
      <c r="F62" s="24" t="str">
        <f>Rechnungsblatt!J78</f>
        <v/>
      </c>
      <c r="G62" s="24">
        <f>Rechnungsblatt!I78</f>
        <v>0</v>
      </c>
      <c r="H62" s="24">
        <f>Rechnungsblatt!K78</f>
        <v>0</v>
      </c>
      <c r="I62" s="18"/>
      <c r="J62" s="25" t="str">
        <f>Rechnungsblatt!Q78</f>
        <v/>
      </c>
      <c r="K62" s="25" t="str">
        <f>Rechnungsblatt!P78</f>
        <v/>
      </c>
      <c r="L62" s="25">
        <f>Rechnungsblatt!O78</f>
        <v>0</v>
      </c>
      <c r="M62" s="25">
        <f>Rechnungsblatt!S78</f>
        <v>0</v>
      </c>
      <c r="N62" s="18"/>
      <c r="O62" s="18"/>
    </row>
    <row r="63" spans="1:15" x14ac:dyDescent="0.25">
      <c r="A63" s="18">
        <f>Rechnungsblatt!A84</f>
        <v>0</v>
      </c>
      <c r="B63" s="18">
        <f>Rechnungsblatt!B84</f>
        <v>0</v>
      </c>
      <c r="C63" s="18">
        <f>Rechnungsblatt!F84</f>
        <v>0</v>
      </c>
      <c r="D63" s="18"/>
      <c r="E63" s="24" t="e">
        <f>Rechnungsblatt!#REF!</f>
        <v>#REF!</v>
      </c>
      <c r="F63" s="24" t="str">
        <f>Rechnungsblatt!J84</f>
        <v/>
      </c>
      <c r="G63" s="24">
        <f>Rechnungsblatt!I84</f>
        <v>0</v>
      </c>
      <c r="H63" s="24">
        <f>Rechnungsblatt!K84</f>
        <v>0</v>
      </c>
      <c r="I63" s="18"/>
      <c r="J63" s="25" t="str">
        <f>Rechnungsblatt!Q84</f>
        <v/>
      </c>
      <c r="K63" s="25" t="str">
        <f>Rechnungsblatt!P84</f>
        <v/>
      </c>
      <c r="L63" s="25">
        <f>Rechnungsblatt!O84</f>
        <v>0</v>
      </c>
      <c r="M63" s="25">
        <f>Rechnungsblatt!S84</f>
        <v>0</v>
      </c>
      <c r="N63" s="18"/>
      <c r="O63" s="18"/>
    </row>
    <row r="64" spans="1:15" x14ac:dyDescent="0.25">
      <c r="A64" s="18">
        <f>Rechnungsblatt!A85</f>
        <v>0</v>
      </c>
      <c r="B64" s="18">
        <f>Rechnungsblatt!B85</f>
        <v>0</v>
      </c>
      <c r="C64" s="18">
        <f>Rechnungsblatt!F85</f>
        <v>0</v>
      </c>
      <c r="D64" s="18"/>
      <c r="E64" s="24" t="e">
        <f>Rechnungsblatt!#REF!</f>
        <v>#REF!</v>
      </c>
      <c r="F64" s="24" t="str">
        <f>Rechnungsblatt!J85</f>
        <v/>
      </c>
      <c r="G64" s="24">
        <f>Rechnungsblatt!I85</f>
        <v>0</v>
      </c>
      <c r="H64" s="24">
        <f>Rechnungsblatt!K85</f>
        <v>0</v>
      </c>
      <c r="I64" s="18"/>
      <c r="J64" s="25" t="str">
        <f>Rechnungsblatt!Q85</f>
        <v/>
      </c>
      <c r="K64" s="25" t="str">
        <f>Rechnungsblatt!P85</f>
        <v/>
      </c>
      <c r="L64" s="25">
        <f>Rechnungsblatt!O85</f>
        <v>0</v>
      </c>
      <c r="M64" s="25">
        <f>Rechnungsblatt!S85</f>
        <v>0</v>
      </c>
      <c r="N64" s="18"/>
      <c r="O64" s="18"/>
    </row>
    <row r="65" spans="1:15" x14ac:dyDescent="0.25">
      <c r="A65" s="18" t="e">
        <f>Rechnungsblatt!#REF!</f>
        <v>#REF!</v>
      </c>
      <c r="B65" s="18" t="e">
        <f>Rechnungsblatt!#REF!</f>
        <v>#REF!</v>
      </c>
      <c r="C65" s="18" t="e">
        <f>Rechnungsblatt!#REF!</f>
        <v>#REF!</v>
      </c>
      <c r="D65" s="18"/>
      <c r="E65" s="24" t="e">
        <f>Rechnungsblatt!#REF!</f>
        <v>#REF!</v>
      </c>
      <c r="F65" s="24" t="e">
        <f>Rechnungsblatt!#REF!</f>
        <v>#REF!</v>
      </c>
      <c r="G65" s="24" t="e">
        <f>Rechnungsblatt!#REF!</f>
        <v>#REF!</v>
      </c>
      <c r="H65" s="24" t="e">
        <f>Rechnungsblatt!#REF!</f>
        <v>#REF!</v>
      </c>
      <c r="I65" s="18"/>
      <c r="J65" s="25" t="e">
        <f>Rechnungsblatt!#REF!</f>
        <v>#REF!</v>
      </c>
      <c r="K65" s="25" t="e">
        <f>Rechnungsblatt!#REF!</f>
        <v>#REF!</v>
      </c>
      <c r="L65" s="25" t="e">
        <f>Rechnungsblatt!#REF!</f>
        <v>#REF!</v>
      </c>
      <c r="M65" s="25" t="e">
        <f>Rechnungsblatt!#REF!</f>
        <v>#REF!</v>
      </c>
      <c r="N65" s="18"/>
      <c r="O65" s="18"/>
    </row>
    <row r="66" spans="1:15" x14ac:dyDescent="0.25">
      <c r="A66" s="18" t="e">
        <f>Rechnungsblatt!#REF!</f>
        <v>#REF!</v>
      </c>
      <c r="B66" s="18" t="e">
        <f>Rechnungsblatt!#REF!</f>
        <v>#REF!</v>
      </c>
      <c r="C66" s="18" t="e">
        <f>Rechnungsblatt!#REF!</f>
        <v>#REF!</v>
      </c>
      <c r="D66" s="18"/>
      <c r="E66" s="24" t="e">
        <f>Rechnungsblatt!#REF!</f>
        <v>#REF!</v>
      </c>
      <c r="F66" s="24" t="e">
        <f>Rechnungsblatt!#REF!</f>
        <v>#REF!</v>
      </c>
      <c r="G66" s="24" t="e">
        <f>Rechnungsblatt!#REF!</f>
        <v>#REF!</v>
      </c>
      <c r="H66" s="24" t="e">
        <f>Rechnungsblatt!#REF!</f>
        <v>#REF!</v>
      </c>
      <c r="I66" s="18"/>
      <c r="J66" s="25" t="e">
        <f>Rechnungsblatt!#REF!</f>
        <v>#REF!</v>
      </c>
      <c r="K66" s="25" t="e">
        <f>Rechnungsblatt!#REF!</f>
        <v>#REF!</v>
      </c>
      <c r="L66" s="25" t="e">
        <f>Rechnungsblatt!#REF!</f>
        <v>#REF!</v>
      </c>
      <c r="M66" s="25" t="e">
        <f>Rechnungsblatt!#REF!</f>
        <v>#REF!</v>
      </c>
      <c r="N66" s="18"/>
      <c r="O66" s="18"/>
    </row>
    <row r="67" spans="1:15" x14ac:dyDescent="0.25">
      <c r="A67" s="18" t="e">
        <f>Rechnungsblatt!#REF!</f>
        <v>#REF!</v>
      </c>
      <c r="B67" s="18" t="e">
        <f>Rechnungsblatt!#REF!</f>
        <v>#REF!</v>
      </c>
      <c r="C67" s="18" t="e">
        <f>Rechnungsblatt!#REF!</f>
        <v>#REF!</v>
      </c>
      <c r="D67" s="18"/>
      <c r="E67" s="24" t="e">
        <f>Rechnungsblatt!#REF!</f>
        <v>#REF!</v>
      </c>
      <c r="F67" s="24" t="e">
        <f>Rechnungsblatt!#REF!</f>
        <v>#REF!</v>
      </c>
      <c r="G67" s="24" t="e">
        <f>Rechnungsblatt!#REF!</f>
        <v>#REF!</v>
      </c>
      <c r="H67" s="24" t="e">
        <f>Rechnungsblatt!#REF!</f>
        <v>#REF!</v>
      </c>
      <c r="I67" s="18"/>
      <c r="J67" s="25" t="e">
        <f>Rechnungsblatt!#REF!</f>
        <v>#REF!</v>
      </c>
      <c r="K67" s="25" t="e">
        <f>Rechnungsblatt!#REF!</f>
        <v>#REF!</v>
      </c>
      <c r="L67" s="25" t="e">
        <f>Rechnungsblatt!#REF!</f>
        <v>#REF!</v>
      </c>
      <c r="M67" s="25" t="e">
        <f>Rechnungsblatt!#REF!</f>
        <v>#REF!</v>
      </c>
      <c r="N67" s="18"/>
      <c r="O67" s="18"/>
    </row>
    <row r="68" spans="1:15" x14ac:dyDescent="0.25">
      <c r="A68" s="18" t="e">
        <f>Rechnungsblatt!#REF!</f>
        <v>#REF!</v>
      </c>
      <c r="B68" s="18" t="e">
        <f>Rechnungsblatt!#REF!</f>
        <v>#REF!</v>
      </c>
      <c r="C68" s="18" t="e">
        <f>Rechnungsblatt!#REF!</f>
        <v>#REF!</v>
      </c>
      <c r="D68" s="18"/>
      <c r="E68" s="24" t="e">
        <f>Rechnungsblatt!#REF!</f>
        <v>#REF!</v>
      </c>
      <c r="F68" s="24" t="e">
        <f>Rechnungsblatt!#REF!</f>
        <v>#REF!</v>
      </c>
      <c r="G68" s="24" t="e">
        <f>Rechnungsblatt!#REF!</f>
        <v>#REF!</v>
      </c>
      <c r="H68" s="24" t="e">
        <f>Rechnungsblatt!#REF!</f>
        <v>#REF!</v>
      </c>
      <c r="I68" s="18"/>
      <c r="J68" s="25" t="e">
        <f>Rechnungsblatt!#REF!</f>
        <v>#REF!</v>
      </c>
      <c r="K68" s="25" t="e">
        <f>Rechnungsblatt!#REF!</f>
        <v>#REF!</v>
      </c>
      <c r="L68" s="25" t="e">
        <f>Rechnungsblatt!#REF!</f>
        <v>#REF!</v>
      </c>
      <c r="M68" s="25" t="e">
        <f>Rechnungsblatt!#REF!</f>
        <v>#REF!</v>
      </c>
      <c r="N68" s="18"/>
      <c r="O68" s="18"/>
    </row>
    <row r="69" spans="1:15" x14ac:dyDescent="0.25">
      <c r="A69" s="18" t="e">
        <f>Rechnungsblatt!#REF!</f>
        <v>#REF!</v>
      </c>
      <c r="B69" s="18" t="e">
        <f>Rechnungsblatt!#REF!</f>
        <v>#REF!</v>
      </c>
      <c r="C69" s="18" t="e">
        <f>Rechnungsblatt!#REF!</f>
        <v>#REF!</v>
      </c>
      <c r="D69" s="18"/>
      <c r="E69" s="24" t="e">
        <f>Rechnungsblatt!#REF!</f>
        <v>#REF!</v>
      </c>
      <c r="F69" s="24" t="e">
        <f>Rechnungsblatt!#REF!</f>
        <v>#REF!</v>
      </c>
      <c r="G69" s="24" t="e">
        <f>Rechnungsblatt!#REF!</f>
        <v>#REF!</v>
      </c>
      <c r="H69" s="24" t="e">
        <f>Rechnungsblatt!#REF!</f>
        <v>#REF!</v>
      </c>
      <c r="I69" s="18"/>
      <c r="J69" s="25" t="e">
        <f>Rechnungsblatt!#REF!</f>
        <v>#REF!</v>
      </c>
      <c r="K69" s="25" t="e">
        <f>Rechnungsblatt!#REF!</f>
        <v>#REF!</v>
      </c>
      <c r="L69" s="25" t="e">
        <f>Rechnungsblatt!#REF!</f>
        <v>#REF!</v>
      </c>
      <c r="M69" s="25" t="e">
        <f>Rechnungsblatt!#REF!</f>
        <v>#REF!</v>
      </c>
      <c r="N69" s="18"/>
      <c r="O69" s="18"/>
    </row>
    <row r="70" spans="1:15" x14ac:dyDescent="0.25">
      <c r="A70" s="18" t="e">
        <f>Rechnungsblatt!#REF!</f>
        <v>#REF!</v>
      </c>
      <c r="B70" s="18" t="e">
        <f>Rechnungsblatt!#REF!</f>
        <v>#REF!</v>
      </c>
      <c r="C70" s="18" t="e">
        <f>Rechnungsblatt!#REF!</f>
        <v>#REF!</v>
      </c>
      <c r="D70" s="18"/>
      <c r="E70" s="24" t="e">
        <f>Rechnungsblatt!#REF!</f>
        <v>#REF!</v>
      </c>
      <c r="F70" s="24" t="e">
        <f>Rechnungsblatt!#REF!</f>
        <v>#REF!</v>
      </c>
      <c r="G70" s="24" t="e">
        <f>Rechnungsblatt!#REF!</f>
        <v>#REF!</v>
      </c>
      <c r="H70" s="24" t="e">
        <f>Rechnungsblatt!#REF!</f>
        <v>#REF!</v>
      </c>
      <c r="I70" s="18"/>
      <c r="J70" s="25" t="e">
        <f>Rechnungsblatt!#REF!</f>
        <v>#REF!</v>
      </c>
      <c r="K70" s="25" t="e">
        <f>Rechnungsblatt!#REF!</f>
        <v>#REF!</v>
      </c>
      <c r="L70" s="25" t="e">
        <f>Rechnungsblatt!#REF!</f>
        <v>#REF!</v>
      </c>
      <c r="M70" s="25" t="e">
        <f>Rechnungsblatt!#REF!</f>
        <v>#REF!</v>
      </c>
      <c r="N70" s="18"/>
      <c r="O70" s="18"/>
    </row>
    <row r="71" spans="1:15" x14ac:dyDescent="0.25">
      <c r="A71" s="18" t="e">
        <f>Rechnungsblatt!#REF!</f>
        <v>#REF!</v>
      </c>
      <c r="B71" s="18" t="e">
        <f>Rechnungsblatt!#REF!</f>
        <v>#REF!</v>
      </c>
      <c r="C71" s="18" t="e">
        <f>Rechnungsblatt!#REF!</f>
        <v>#REF!</v>
      </c>
      <c r="D71" s="18"/>
      <c r="E71" s="24" t="e">
        <f>Rechnungsblatt!#REF!</f>
        <v>#REF!</v>
      </c>
      <c r="F71" s="24" t="e">
        <f>Rechnungsblatt!#REF!</f>
        <v>#REF!</v>
      </c>
      <c r="G71" s="24" t="e">
        <f>Rechnungsblatt!#REF!</f>
        <v>#REF!</v>
      </c>
      <c r="H71" s="24" t="e">
        <f>Rechnungsblatt!#REF!</f>
        <v>#REF!</v>
      </c>
      <c r="I71" s="18"/>
      <c r="J71" s="25" t="e">
        <f>Rechnungsblatt!#REF!</f>
        <v>#REF!</v>
      </c>
      <c r="K71" s="25" t="e">
        <f>Rechnungsblatt!#REF!</f>
        <v>#REF!</v>
      </c>
      <c r="L71" s="25" t="e">
        <f>Rechnungsblatt!#REF!</f>
        <v>#REF!</v>
      </c>
      <c r="M71" s="25" t="e">
        <f>Rechnungsblatt!#REF!</f>
        <v>#REF!</v>
      </c>
      <c r="N71" s="18"/>
      <c r="O71" s="18"/>
    </row>
    <row r="72" spans="1:15" x14ac:dyDescent="0.25">
      <c r="A72" s="18" t="e">
        <f>Rechnungsblatt!#REF!</f>
        <v>#REF!</v>
      </c>
      <c r="B72" s="18" t="e">
        <f>Rechnungsblatt!#REF!</f>
        <v>#REF!</v>
      </c>
      <c r="C72" s="18" t="e">
        <f>Rechnungsblatt!#REF!</f>
        <v>#REF!</v>
      </c>
      <c r="D72" s="18"/>
      <c r="E72" s="24" t="e">
        <f>Rechnungsblatt!#REF!</f>
        <v>#REF!</v>
      </c>
      <c r="F72" s="24" t="e">
        <f>Rechnungsblatt!#REF!</f>
        <v>#REF!</v>
      </c>
      <c r="G72" s="24" t="e">
        <f>Rechnungsblatt!#REF!</f>
        <v>#REF!</v>
      </c>
      <c r="H72" s="24" t="e">
        <f>Rechnungsblatt!#REF!</f>
        <v>#REF!</v>
      </c>
      <c r="I72" s="18"/>
      <c r="J72" s="25" t="e">
        <f>Rechnungsblatt!#REF!</f>
        <v>#REF!</v>
      </c>
      <c r="K72" s="25" t="e">
        <f>Rechnungsblatt!#REF!</f>
        <v>#REF!</v>
      </c>
      <c r="L72" s="25" t="e">
        <f>Rechnungsblatt!#REF!</f>
        <v>#REF!</v>
      </c>
      <c r="M72" s="25" t="e">
        <f>Rechnungsblatt!#REF!</f>
        <v>#REF!</v>
      </c>
      <c r="N72" s="18"/>
      <c r="O72" s="18"/>
    </row>
    <row r="73" spans="1:15" x14ac:dyDescent="0.25">
      <c r="A73" s="18" t="e">
        <f>Rechnungsblatt!#REF!</f>
        <v>#REF!</v>
      </c>
      <c r="B73" s="18" t="e">
        <f>Rechnungsblatt!#REF!</f>
        <v>#REF!</v>
      </c>
      <c r="C73" s="18" t="e">
        <f>Rechnungsblatt!#REF!</f>
        <v>#REF!</v>
      </c>
      <c r="D73" s="18"/>
      <c r="E73" s="24" t="e">
        <f>Rechnungsblatt!#REF!</f>
        <v>#REF!</v>
      </c>
      <c r="F73" s="24" t="e">
        <f>Rechnungsblatt!#REF!</f>
        <v>#REF!</v>
      </c>
      <c r="G73" s="24" t="e">
        <f>Rechnungsblatt!#REF!</f>
        <v>#REF!</v>
      </c>
      <c r="H73" s="24" t="e">
        <f>Rechnungsblatt!#REF!</f>
        <v>#REF!</v>
      </c>
      <c r="I73" s="18"/>
      <c r="J73" s="25" t="e">
        <f>Rechnungsblatt!#REF!</f>
        <v>#REF!</v>
      </c>
      <c r="K73" s="25" t="e">
        <f>Rechnungsblatt!#REF!</f>
        <v>#REF!</v>
      </c>
      <c r="L73" s="25" t="e">
        <f>Rechnungsblatt!#REF!</f>
        <v>#REF!</v>
      </c>
      <c r="M73" s="25" t="e">
        <f>Rechnungsblatt!#REF!</f>
        <v>#REF!</v>
      </c>
      <c r="N73" s="18"/>
      <c r="O73" s="18"/>
    </row>
    <row r="74" spans="1:15" x14ac:dyDescent="0.25">
      <c r="A74" s="18" t="e">
        <f>Rechnungsblatt!#REF!</f>
        <v>#REF!</v>
      </c>
      <c r="B74" s="18" t="e">
        <f>Rechnungsblatt!#REF!</f>
        <v>#REF!</v>
      </c>
      <c r="C74" s="18" t="e">
        <f>Rechnungsblatt!#REF!</f>
        <v>#REF!</v>
      </c>
      <c r="D74" s="18"/>
      <c r="E74" s="24" t="e">
        <f>Rechnungsblatt!#REF!</f>
        <v>#REF!</v>
      </c>
      <c r="F74" s="24" t="e">
        <f>Rechnungsblatt!#REF!</f>
        <v>#REF!</v>
      </c>
      <c r="G74" s="24" t="e">
        <f>Rechnungsblatt!#REF!</f>
        <v>#REF!</v>
      </c>
      <c r="H74" s="24" t="e">
        <f>Rechnungsblatt!#REF!</f>
        <v>#REF!</v>
      </c>
      <c r="I74" s="18"/>
      <c r="J74" s="25" t="e">
        <f>Rechnungsblatt!#REF!</f>
        <v>#REF!</v>
      </c>
      <c r="K74" s="25" t="e">
        <f>Rechnungsblatt!#REF!</f>
        <v>#REF!</v>
      </c>
      <c r="L74" s="25" t="e">
        <f>Rechnungsblatt!#REF!</f>
        <v>#REF!</v>
      </c>
      <c r="M74" s="25" t="e">
        <f>Rechnungsblatt!#REF!</f>
        <v>#REF!</v>
      </c>
      <c r="N74" s="18"/>
      <c r="O74" s="18"/>
    </row>
    <row r="75" spans="1:15" x14ac:dyDescent="0.25">
      <c r="A75" s="18" t="e">
        <f>Rechnungsblatt!#REF!</f>
        <v>#REF!</v>
      </c>
      <c r="B75" s="18" t="e">
        <f>Rechnungsblatt!#REF!</f>
        <v>#REF!</v>
      </c>
      <c r="C75" s="18" t="e">
        <f>Rechnungsblatt!#REF!</f>
        <v>#REF!</v>
      </c>
      <c r="D75" s="18"/>
      <c r="E75" s="24" t="e">
        <f>Rechnungsblatt!#REF!</f>
        <v>#REF!</v>
      </c>
      <c r="F75" s="24" t="e">
        <f>Rechnungsblatt!#REF!</f>
        <v>#REF!</v>
      </c>
      <c r="G75" s="24" t="e">
        <f>Rechnungsblatt!#REF!</f>
        <v>#REF!</v>
      </c>
      <c r="H75" s="24" t="e">
        <f>Rechnungsblatt!#REF!</f>
        <v>#REF!</v>
      </c>
      <c r="I75" s="18"/>
      <c r="J75" s="25" t="e">
        <f>Rechnungsblatt!#REF!</f>
        <v>#REF!</v>
      </c>
      <c r="K75" s="25" t="e">
        <f>Rechnungsblatt!#REF!</f>
        <v>#REF!</v>
      </c>
      <c r="L75" s="25" t="e">
        <f>Rechnungsblatt!#REF!</f>
        <v>#REF!</v>
      </c>
      <c r="M75" s="25" t="e">
        <f>Rechnungsblatt!#REF!</f>
        <v>#REF!</v>
      </c>
      <c r="N75" s="18"/>
      <c r="O75" s="18"/>
    </row>
    <row r="76" spans="1:15" x14ac:dyDescent="0.25">
      <c r="A76" s="18" t="e">
        <f>Rechnungsblatt!#REF!</f>
        <v>#REF!</v>
      </c>
      <c r="B76" s="18" t="e">
        <f>Rechnungsblatt!#REF!</f>
        <v>#REF!</v>
      </c>
      <c r="C76" s="18" t="e">
        <f>Rechnungsblatt!#REF!</f>
        <v>#REF!</v>
      </c>
      <c r="D76" s="18"/>
      <c r="E76" s="24" t="e">
        <f>Rechnungsblatt!#REF!</f>
        <v>#REF!</v>
      </c>
      <c r="F76" s="24" t="e">
        <f>Rechnungsblatt!#REF!</f>
        <v>#REF!</v>
      </c>
      <c r="G76" s="24" t="e">
        <f>Rechnungsblatt!#REF!</f>
        <v>#REF!</v>
      </c>
      <c r="H76" s="24" t="e">
        <f>Rechnungsblatt!#REF!</f>
        <v>#REF!</v>
      </c>
      <c r="I76" s="18"/>
      <c r="J76" s="25" t="e">
        <f>Rechnungsblatt!#REF!</f>
        <v>#REF!</v>
      </c>
      <c r="K76" s="25" t="e">
        <f>Rechnungsblatt!#REF!</f>
        <v>#REF!</v>
      </c>
      <c r="L76" s="25" t="e">
        <f>Rechnungsblatt!#REF!</f>
        <v>#REF!</v>
      </c>
      <c r="M76" s="25" t="e">
        <f>Rechnungsblatt!#REF!</f>
        <v>#REF!</v>
      </c>
      <c r="N76" s="18"/>
      <c r="O76" s="18"/>
    </row>
    <row r="77" spans="1:15" x14ac:dyDescent="0.25">
      <c r="A77" s="18" t="e">
        <f>Rechnungsblatt!#REF!</f>
        <v>#REF!</v>
      </c>
      <c r="B77" s="18" t="e">
        <f>Rechnungsblatt!#REF!</f>
        <v>#REF!</v>
      </c>
      <c r="C77" s="18" t="e">
        <f>Rechnungsblatt!#REF!</f>
        <v>#REF!</v>
      </c>
      <c r="D77" s="18"/>
      <c r="E77" s="24" t="e">
        <f>Rechnungsblatt!#REF!</f>
        <v>#REF!</v>
      </c>
      <c r="F77" s="24" t="e">
        <f>Rechnungsblatt!#REF!</f>
        <v>#REF!</v>
      </c>
      <c r="G77" s="24" t="e">
        <f>Rechnungsblatt!#REF!</f>
        <v>#REF!</v>
      </c>
      <c r="H77" s="24" t="e">
        <f>Rechnungsblatt!#REF!</f>
        <v>#REF!</v>
      </c>
      <c r="I77" s="18"/>
      <c r="J77" s="25" t="e">
        <f>Rechnungsblatt!#REF!</f>
        <v>#REF!</v>
      </c>
      <c r="K77" s="25" t="e">
        <f>Rechnungsblatt!#REF!</f>
        <v>#REF!</v>
      </c>
      <c r="L77" s="25" t="e">
        <f>Rechnungsblatt!#REF!</f>
        <v>#REF!</v>
      </c>
      <c r="M77" s="25" t="e">
        <f>Rechnungsblatt!#REF!</f>
        <v>#REF!</v>
      </c>
      <c r="N77" s="18"/>
      <c r="O77" s="18"/>
    </row>
    <row r="78" spans="1:15" x14ac:dyDescent="0.25">
      <c r="A78" s="18" t="e">
        <f>Rechnungsblatt!#REF!</f>
        <v>#REF!</v>
      </c>
      <c r="B78" s="18" t="e">
        <f>Rechnungsblatt!#REF!</f>
        <v>#REF!</v>
      </c>
      <c r="C78" s="18" t="e">
        <f>Rechnungsblatt!#REF!</f>
        <v>#REF!</v>
      </c>
      <c r="D78" s="18"/>
      <c r="E78" s="24" t="e">
        <f>Rechnungsblatt!#REF!</f>
        <v>#REF!</v>
      </c>
      <c r="F78" s="24" t="e">
        <f>Rechnungsblatt!#REF!</f>
        <v>#REF!</v>
      </c>
      <c r="G78" s="24" t="e">
        <f>Rechnungsblatt!#REF!</f>
        <v>#REF!</v>
      </c>
      <c r="H78" s="24" t="e">
        <f>Rechnungsblatt!#REF!</f>
        <v>#REF!</v>
      </c>
      <c r="I78" s="18"/>
      <c r="J78" s="25" t="e">
        <f>Rechnungsblatt!#REF!</f>
        <v>#REF!</v>
      </c>
      <c r="K78" s="25" t="e">
        <f>Rechnungsblatt!#REF!</f>
        <v>#REF!</v>
      </c>
      <c r="L78" s="25" t="e">
        <f>Rechnungsblatt!#REF!</f>
        <v>#REF!</v>
      </c>
      <c r="M78" s="25" t="e">
        <f>Rechnungsblatt!#REF!</f>
        <v>#REF!</v>
      </c>
      <c r="N78" s="18"/>
      <c r="O78" s="18"/>
    </row>
    <row r="79" spans="1:15" x14ac:dyDescent="0.25">
      <c r="A79" s="18" t="e">
        <f>Rechnungsblatt!#REF!</f>
        <v>#REF!</v>
      </c>
      <c r="B79" s="18" t="e">
        <f>Rechnungsblatt!#REF!</f>
        <v>#REF!</v>
      </c>
      <c r="C79" s="18" t="e">
        <f>Rechnungsblatt!#REF!</f>
        <v>#REF!</v>
      </c>
      <c r="D79" s="18"/>
      <c r="E79" s="24" t="e">
        <f>Rechnungsblatt!#REF!</f>
        <v>#REF!</v>
      </c>
      <c r="F79" s="24" t="e">
        <f>Rechnungsblatt!#REF!</f>
        <v>#REF!</v>
      </c>
      <c r="G79" s="24" t="e">
        <f>Rechnungsblatt!#REF!</f>
        <v>#REF!</v>
      </c>
      <c r="H79" s="24" t="e">
        <f>Rechnungsblatt!#REF!</f>
        <v>#REF!</v>
      </c>
      <c r="I79" s="18"/>
      <c r="J79" s="25" t="e">
        <f>Rechnungsblatt!#REF!</f>
        <v>#REF!</v>
      </c>
      <c r="K79" s="25" t="e">
        <f>Rechnungsblatt!#REF!</f>
        <v>#REF!</v>
      </c>
      <c r="L79" s="25" t="e">
        <f>Rechnungsblatt!#REF!</f>
        <v>#REF!</v>
      </c>
      <c r="M79" s="25" t="e">
        <f>Rechnungsblatt!#REF!</f>
        <v>#REF!</v>
      </c>
      <c r="N79" s="18"/>
      <c r="O79" s="18"/>
    </row>
    <row r="80" spans="1:15" x14ac:dyDescent="0.25">
      <c r="A80" s="18" t="e">
        <f>Rechnungsblatt!#REF!</f>
        <v>#REF!</v>
      </c>
      <c r="B80" s="18" t="e">
        <f>Rechnungsblatt!#REF!</f>
        <v>#REF!</v>
      </c>
      <c r="C80" s="18" t="e">
        <f>Rechnungsblatt!#REF!</f>
        <v>#REF!</v>
      </c>
      <c r="D80" s="18"/>
      <c r="E80" s="24" t="e">
        <f>Rechnungsblatt!#REF!</f>
        <v>#REF!</v>
      </c>
      <c r="F80" s="24" t="e">
        <f>Rechnungsblatt!#REF!</f>
        <v>#REF!</v>
      </c>
      <c r="G80" s="24" t="e">
        <f>Rechnungsblatt!#REF!</f>
        <v>#REF!</v>
      </c>
      <c r="H80" s="24" t="e">
        <f>Rechnungsblatt!#REF!</f>
        <v>#REF!</v>
      </c>
      <c r="I80" s="18"/>
      <c r="J80" s="25" t="e">
        <f>Rechnungsblatt!#REF!</f>
        <v>#REF!</v>
      </c>
      <c r="K80" s="25" t="e">
        <f>Rechnungsblatt!#REF!</f>
        <v>#REF!</v>
      </c>
      <c r="L80" s="25" t="e">
        <f>Rechnungsblatt!#REF!</f>
        <v>#REF!</v>
      </c>
      <c r="M80" s="25" t="e">
        <f>Rechnungsblatt!#REF!</f>
        <v>#REF!</v>
      </c>
      <c r="N80" s="18"/>
      <c r="O80" s="18"/>
    </row>
    <row r="81" spans="1:15" x14ac:dyDescent="0.25">
      <c r="A81" s="18" t="e">
        <f>Rechnungsblatt!#REF!</f>
        <v>#REF!</v>
      </c>
      <c r="B81" s="18" t="e">
        <f>Rechnungsblatt!#REF!</f>
        <v>#REF!</v>
      </c>
      <c r="C81" s="18" t="e">
        <f>Rechnungsblatt!#REF!</f>
        <v>#REF!</v>
      </c>
      <c r="D81" s="18"/>
      <c r="E81" s="24" t="e">
        <f>Rechnungsblatt!#REF!</f>
        <v>#REF!</v>
      </c>
      <c r="F81" s="24" t="e">
        <f>Rechnungsblatt!#REF!</f>
        <v>#REF!</v>
      </c>
      <c r="G81" s="24" t="e">
        <f>Rechnungsblatt!#REF!</f>
        <v>#REF!</v>
      </c>
      <c r="H81" s="24" t="e">
        <f>Rechnungsblatt!#REF!</f>
        <v>#REF!</v>
      </c>
      <c r="I81" s="18"/>
      <c r="J81" s="25" t="e">
        <f>Rechnungsblatt!#REF!</f>
        <v>#REF!</v>
      </c>
      <c r="K81" s="25" t="e">
        <f>Rechnungsblatt!#REF!</f>
        <v>#REF!</v>
      </c>
      <c r="L81" s="25" t="e">
        <f>Rechnungsblatt!#REF!</f>
        <v>#REF!</v>
      </c>
      <c r="M81" s="25" t="e">
        <f>Rechnungsblatt!#REF!</f>
        <v>#REF!</v>
      </c>
      <c r="N81" s="18"/>
      <c r="O81" s="18"/>
    </row>
    <row r="82" spans="1:15" x14ac:dyDescent="0.25">
      <c r="A82" s="18" t="e">
        <f>Rechnungsblatt!#REF!</f>
        <v>#REF!</v>
      </c>
      <c r="B82" s="18" t="e">
        <f>Rechnungsblatt!#REF!</f>
        <v>#REF!</v>
      </c>
      <c r="C82" s="18" t="e">
        <f>Rechnungsblatt!#REF!</f>
        <v>#REF!</v>
      </c>
      <c r="D82" s="18"/>
      <c r="E82" s="24" t="e">
        <f>Rechnungsblatt!#REF!</f>
        <v>#REF!</v>
      </c>
      <c r="F82" s="24" t="e">
        <f>Rechnungsblatt!#REF!</f>
        <v>#REF!</v>
      </c>
      <c r="G82" s="24" t="e">
        <f>Rechnungsblatt!#REF!</f>
        <v>#REF!</v>
      </c>
      <c r="H82" s="24" t="e">
        <f>Rechnungsblatt!#REF!</f>
        <v>#REF!</v>
      </c>
      <c r="I82" s="18"/>
      <c r="J82" s="25" t="e">
        <f>Rechnungsblatt!#REF!</f>
        <v>#REF!</v>
      </c>
      <c r="K82" s="25" t="e">
        <f>Rechnungsblatt!#REF!</f>
        <v>#REF!</v>
      </c>
      <c r="L82" s="25" t="e">
        <f>Rechnungsblatt!#REF!</f>
        <v>#REF!</v>
      </c>
      <c r="M82" s="25" t="e">
        <f>Rechnungsblatt!#REF!</f>
        <v>#REF!</v>
      </c>
      <c r="N82" s="18"/>
      <c r="O82" s="18"/>
    </row>
    <row r="83" spans="1:15" x14ac:dyDescent="0.25">
      <c r="A83" s="18" t="e">
        <f>Rechnungsblatt!#REF!</f>
        <v>#REF!</v>
      </c>
      <c r="B83" s="18" t="e">
        <f>Rechnungsblatt!#REF!</f>
        <v>#REF!</v>
      </c>
      <c r="C83" s="18" t="e">
        <f>Rechnungsblatt!#REF!</f>
        <v>#REF!</v>
      </c>
      <c r="D83" s="18"/>
      <c r="E83" s="24" t="e">
        <f>Rechnungsblatt!#REF!</f>
        <v>#REF!</v>
      </c>
      <c r="F83" s="24" t="e">
        <f>Rechnungsblatt!#REF!</f>
        <v>#REF!</v>
      </c>
      <c r="G83" s="24" t="e">
        <f>Rechnungsblatt!#REF!</f>
        <v>#REF!</v>
      </c>
      <c r="H83" s="24" t="e">
        <f>Rechnungsblatt!#REF!</f>
        <v>#REF!</v>
      </c>
      <c r="I83" s="18"/>
      <c r="J83" s="25" t="e">
        <f>Rechnungsblatt!#REF!</f>
        <v>#REF!</v>
      </c>
      <c r="K83" s="25" t="e">
        <f>Rechnungsblatt!#REF!</f>
        <v>#REF!</v>
      </c>
      <c r="L83" s="25" t="e">
        <f>Rechnungsblatt!#REF!</f>
        <v>#REF!</v>
      </c>
      <c r="M83" s="25" t="e">
        <f>Rechnungsblatt!#REF!</f>
        <v>#REF!</v>
      </c>
      <c r="N83" s="18"/>
      <c r="O83" s="18"/>
    </row>
    <row r="84" spans="1:15" x14ac:dyDescent="0.25">
      <c r="A84" s="18" t="e">
        <f>Rechnungsblatt!#REF!</f>
        <v>#REF!</v>
      </c>
      <c r="B84" s="18" t="e">
        <f>Rechnungsblatt!#REF!</f>
        <v>#REF!</v>
      </c>
      <c r="C84" s="18" t="e">
        <f>Rechnungsblatt!#REF!</f>
        <v>#REF!</v>
      </c>
      <c r="D84" s="18"/>
      <c r="E84" s="24" t="e">
        <f>Rechnungsblatt!#REF!</f>
        <v>#REF!</v>
      </c>
      <c r="F84" s="24" t="e">
        <f>Rechnungsblatt!#REF!</f>
        <v>#REF!</v>
      </c>
      <c r="G84" s="24" t="e">
        <f>Rechnungsblatt!#REF!</f>
        <v>#REF!</v>
      </c>
      <c r="H84" s="24" t="e">
        <f>Rechnungsblatt!#REF!</f>
        <v>#REF!</v>
      </c>
      <c r="I84" s="18"/>
      <c r="J84" s="25" t="e">
        <f>Rechnungsblatt!#REF!</f>
        <v>#REF!</v>
      </c>
      <c r="K84" s="25" t="e">
        <f>Rechnungsblatt!#REF!</f>
        <v>#REF!</v>
      </c>
      <c r="L84" s="25" t="e">
        <f>Rechnungsblatt!#REF!</f>
        <v>#REF!</v>
      </c>
      <c r="M84" s="25" t="e">
        <f>Rechnungsblatt!#REF!</f>
        <v>#REF!</v>
      </c>
      <c r="N84" s="18"/>
      <c r="O84" s="18"/>
    </row>
    <row r="85" spans="1:15" x14ac:dyDescent="0.25">
      <c r="A85" s="18" t="e">
        <f>Rechnungsblatt!#REF!</f>
        <v>#REF!</v>
      </c>
      <c r="B85" s="18" t="e">
        <f>Rechnungsblatt!#REF!</f>
        <v>#REF!</v>
      </c>
      <c r="C85" s="18" t="e">
        <f>Rechnungsblatt!#REF!</f>
        <v>#REF!</v>
      </c>
      <c r="D85" s="18"/>
      <c r="E85" s="24" t="e">
        <f>Rechnungsblatt!#REF!</f>
        <v>#REF!</v>
      </c>
      <c r="F85" s="24" t="e">
        <f>Rechnungsblatt!#REF!</f>
        <v>#REF!</v>
      </c>
      <c r="G85" s="24" t="e">
        <f>Rechnungsblatt!#REF!</f>
        <v>#REF!</v>
      </c>
      <c r="H85" s="24" t="e">
        <f>Rechnungsblatt!#REF!</f>
        <v>#REF!</v>
      </c>
      <c r="I85" s="18"/>
      <c r="J85" s="25" t="e">
        <f>Rechnungsblatt!#REF!</f>
        <v>#REF!</v>
      </c>
      <c r="K85" s="25" t="e">
        <f>Rechnungsblatt!#REF!</f>
        <v>#REF!</v>
      </c>
      <c r="L85" s="25" t="e">
        <f>Rechnungsblatt!#REF!</f>
        <v>#REF!</v>
      </c>
      <c r="M85" s="25" t="e">
        <f>Rechnungsblatt!#REF!</f>
        <v>#REF!</v>
      </c>
      <c r="N85" s="18"/>
      <c r="O85" s="18"/>
    </row>
    <row r="86" spans="1:15" x14ac:dyDescent="0.25">
      <c r="A86" s="18" t="e">
        <f>Rechnungsblatt!#REF!</f>
        <v>#REF!</v>
      </c>
      <c r="B86" s="18" t="e">
        <f>Rechnungsblatt!#REF!</f>
        <v>#REF!</v>
      </c>
      <c r="C86" s="18" t="e">
        <f>Rechnungsblatt!#REF!</f>
        <v>#REF!</v>
      </c>
      <c r="D86" s="18"/>
      <c r="E86" s="24" t="e">
        <f>Rechnungsblatt!#REF!</f>
        <v>#REF!</v>
      </c>
      <c r="F86" s="24" t="e">
        <f>Rechnungsblatt!#REF!</f>
        <v>#REF!</v>
      </c>
      <c r="G86" s="24" t="e">
        <f>Rechnungsblatt!#REF!</f>
        <v>#REF!</v>
      </c>
      <c r="H86" s="24" t="e">
        <f>Rechnungsblatt!#REF!</f>
        <v>#REF!</v>
      </c>
      <c r="I86" s="18"/>
      <c r="J86" s="25" t="e">
        <f>Rechnungsblatt!#REF!</f>
        <v>#REF!</v>
      </c>
      <c r="K86" s="25" t="e">
        <f>Rechnungsblatt!#REF!</f>
        <v>#REF!</v>
      </c>
      <c r="L86" s="25" t="e">
        <f>Rechnungsblatt!#REF!</f>
        <v>#REF!</v>
      </c>
      <c r="M86" s="25" t="e">
        <f>Rechnungsblatt!#REF!</f>
        <v>#REF!</v>
      </c>
      <c r="N86" s="18"/>
      <c r="O86" s="18"/>
    </row>
    <row r="87" spans="1:15" x14ac:dyDescent="0.25">
      <c r="A87" s="18" t="e">
        <f>Rechnungsblatt!#REF!</f>
        <v>#REF!</v>
      </c>
      <c r="B87" s="18" t="e">
        <f>Rechnungsblatt!#REF!</f>
        <v>#REF!</v>
      </c>
      <c r="C87" s="18" t="e">
        <f>Rechnungsblatt!#REF!</f>
        <v>#REF!</v>
      </c>
      <c r="D87" s="18"/>
      <c r="E87" s="24" t="e">
        <f>Rechnungsblatt!#REF!</f>
        <v>#REF!</v>
      </c>
      <c r="F87" s="24" t="e">
        <f>Rechnungsblatt!#REF!</f>
        <v>#REF!</v>
      </c>
      <c r="G87" s="24" t="e">
        <f>Rechnungsblatt!#REF!</f>
        <v>#REF!</v>
      </c>
      <c r="H87" s="24" t="e">
        <f>Rechnungsblatt!#REF!</f>
        <v>#REF!</v>
      </c>
      <c r="I87" s="18"/>
      <c r="J87" s="25" t="e">
        <f>Rechnungsblatt!#REF!</f>
        <v>#REF!</v>
      </c>
      <c r="K87" s="25" t="e">
        <f>Rechnungsblatt!#REF!</f>
        <v>#REF!</v>
      </c>
      <c r="L87" s="25" t="e">
        <f>Rechnungsblatt!#REF!</f>
        <v>#REF!</v>
      </c>
      <c r="M87" s="25" t="e">
        <f>Rechnungsblatt!#REF!</f>
        <v>#REF!</v>
      </c>
      <c r="N87" s="18"/>
      <c r="O87" s="18"/>
    </row>
    <row r="88" spans="1:15" x14ac:dyDescent="0.25">
      <c r="A88" s="18" t="e">
        <f>Rechnungsblatt!#REF!</f>
        <v>#REF!</v>
      </c>
      <c r="B88" s="18" t="e">
        <f>Rechnungsblatt!#REF!</f>
        <v>#REF!</v>
      </c>
      <c r="C88" s="18" t="e">
        <f>Rechnungsblatt!#REF!</f>
        <v>#REF!</v>
      </c>
      <c r="D88" s="18"/>
      <c r="E88" s="24" t="e">
        <f>Rechnungsblatt!#REF!</f>
        <v>#REF!</v>
      </c>
      <c r="F88" s="24" t="e">
        <f>Rechnungsblatt!#REF!</f>
        <v>#REF!</v>
      </c>
      <c r="G88" s="24" t="e">
        <f>Rechnungsblatt!#REF!</f>
        <v>#REF!</v>
      </c>
      <c r="H88" s="24" t="e">
        <f>Rechnungsblatt!#REF!</f>
        <v>#REF!</v>
      </c>
      <c r="I88" s="18"/>
      <c r="J88" s="25" t="e">
        <f>Rechnungsblatt!#REF!</f>
        <v>#REF!</v>
      </c>
      <c r="K88" s="25" t="e">
        <f>Rechnungsblatt!#REF!</f>
        <v>#REF!</v>
      </c>
      <c r="L88" s="25" t="e">
        <f>Rechnungsblatt!#REF!</f>
        <v>#REF!</v>
      </c>
      <c r="M88" s="25" t="e">
        <f>Rechnungsblatt!#REF!</f>
        <v>#REF!</v>
      </c>
      <c r="N88" s="18"/>
      <c r="O88" s="18"/>
    </row>
    <row r="89" spans="1:15" x14ac:dyDescent="0.25">
      <c r="A89" s="18" t="e">
        <f>Rechnungsblatt!#REF!</f>
        <v>#REF!</v>
      </c>
      <c r="B89" s="18" t="e">
        <f>Rechnungsblatt!#REF!</f>
        <v>#REF!</v>
      </c>
      <c r="C89" s="18" t="e">
        <f>Rechnungsblatt!#REF!</f>
        <v>#REF!</v>
      </c>
      <c r="D89" s="18"/>
      <c r="E89" s="24" t="e">
        <f>Rechnungsblatt!#REF!</f>
        <v>#REF!</v>
      </c>
      <c r="F89" s="24" t="e">
        <f>Rechnungsblatt!#REF!</f>
        <v>#REF!</v>
      </c>
      <c r="G89" s="24" t="e">
        <f>Rechnungsblatt!#REF!</f>
        <v>#REF!</v>
      </c>
      <c r="H89" s="24" t="e">
        <f>Rechnungsblatt!#REF!</f>
        <v>#REF!</v>
      </c>
      <c r="I89" s="18"/>
      <c r="J89" s="25" t="e">
        <f>Rechnungsblatt!#REF!</f>
        <v>#REF!</v>
      </c>
      <c r="K89" s="25" t="e">
        <f>Rechnungsblatt!#REF!</f>
        <v>#REF!</v>
      </c>
      <c r="L89" s="25" t="e">
        <f>Rechnungsblatt!#REF!</f>
        <v>#REF!</v>
      </c>
      <c r="M89" s="25" t="e">
        <f>Rechnungsblatt!#REF!</f>
        <v>#REF!</v>
      </c>
      <c r="N89" s="18"/>
      <c r="O89" s="18"/>
    </row>
    <row r="90" spans="1:15" x14ac:dyDescent="0.25">
      <c r="A90" s="18" t="e">
        <f>Rechnungsblatt!#REF!</f>
        <v>#REF!</v>
      </c>
      <c r="B90" s="18" t="e">
        <f>Rechnungsblatt!#REF!</f>
        <v>#REF!</v>
      </c>
      <c r="C90" s="18" t="e">
        <f>Rechnungsblatt!#REF!</f>
        <v>#REF!</v>
      </c>
      <c r="D90" s="18"/>
      <c r="E90" s="24" t="e">
        <f>Rechnungsblatt!#REF!</f>
        <v>#REF!</v>
      </c>
      <c r="F90" s="24" t="e">
        <f>Rechnungsblatt!#REF!</f>
        <v>#REF!</v>
      </c>
      <c r="G90" s="24" t="e">
        <f>Rechnungsblatt!#REF!</f>
        <v>#REF!</v>
      </c>
      <c r="H90" s="24" t="e">
        <f>Rechnungsblatt!#REF!</f>
        <v>#REF!</v>
      </c>
      <c r="I90" s="18"/>
      <c r="J90" s="25" t="e">
        <f>Rechnungsblatt!#REF!</f>
        <v>#REF!</v>
      </c>
      <c r="K90" s="25" t="e">
        <f>Rechnungsblatt!#REF!</f>
        <v>#REF!</v>
      </c>
      <c r="L90" s="25" t="e">
        <f>Rechnungsblatt!#REF!</f>
        <v>#REF!</v>
      </c>
      <c r="M90" s="25" t="e">
        <f>Rechnungsblatt!#REF!</f>
        <v>#REF!</v>
      </c>
      <c r="N90" s="18"/>
      <c r="O90" s="18"/>
    </row>
    <row r="91" spans="1:15" x14ac:dyDescent="0.25">
      <c r="A91" s="18" t="e">
        <f>Rechnungsblatt!#REF!</f>
        <v>#REF!</v>
      </c>
      <c r="B91" s="18" t="e">
        <f>Rechnungsblatt!#REF!</f>
        <v>#REF!</v>
      </c>
      <c r="C91" s="18" t="e">
        <f>Rechnungsblatt!#REF!</f>
        <v>#REF!</v>
      </c>
      <c r="D91" s="18"/>
      <c r="E91" s="24" t="e">
        <f>Rechnungsblatt!#REF!</f>
        <v>#REF!</v>
      </c>
      <c r="F91" s="24" t="e">
        <f>Rechnungsblatt!#REF!</f>
        <v>#REF!</v>
      </c>
      <c r="G91" s="24" t="e">
        <f>Rechnungsblatt!#REF!</f>
        <v>#REF!</v>
      </c>
      <c r="H91" s="24" t="e">
        <f>Rechnungsblatt!#REF!</f>
        <v>#REF!</v>
      </c>
      <c r="I91" s="18"/>
      <c r="J91" s="25" t="e">
        <f>Rechnungsblatt!#REF!</f>
        <v>#REF!</v>
      </c>
      <c r="K91" s="25" t="e">
        <f>Rechnungsblatt!#REF!</f>
        <v>#REF!</v>
      </c>
      <c r="L91" s="25" t="e">
        <f>Rechnungsblatt!#REF!</f>
        <v>#REF!</v>
      </c>
      <c r="M91" s="25" t="e">
        <f>Rechnungsblatt!#REF!</f>
        <v>#REF!</v>
      </c>
      <c r="N91" s="18"/>
      <c r="O91" s="18"/>
    </row>
    <row r="92" spans="1:15" x14ac:dyDescent="0.25">
      <c r="A92" s="18" t="e">
        <f>Rechnungsblatt!#REF!</f>
        <v>#REF!</v>
      </c>
      <c r="B92" s="18" t="e">
        <f>Rechnungsblatt!#REF!</f>
        <v>#REF!</v>
      </c>
      <c r="C92" s="18" t="e">
        <f>Rechnungsblatt!#REF!</f>
        <v>#REF!</v>
      </c>
      <c r="D92" s="18"/>
      <c r="E92" s="24" t="e">
        <f>Rechnungsblatt!#REF!</f>
        <v>#REF!</v>
      </c>
      <c r="F92" s="24" t="e">
        <f>Rechnungsblatt!#REF!</f>
        <v>#REF!</v>
      </c>
      <c r="G92" s="24" t="e">
        <f>Rechnungsblatt!#REF!</f>
        <v>#REF!</v>
      </c>
      <c r="H92" s="24" t="e">
        <f>Rechnungsblatt!#REF!</f>
        <v>#REF!</v>
      </c>
      <c r="I92" s="18"/>
      <c r="J92" s="25" t="e">
        <f>Rechnungsblatt!#REF!</f>
        <v>#REF!</v>
      </c>
      <c r="K92" s="25" t="e">
        <f>Rechnungsblatt!#REF!</f>
        <v>#REF!</v>
      </c>
      <c r="L92" s="25" t="e">
        <f>Rechnungsblatt!#REF!</f>
        <v>#REF!</v>
      </c>
      <c r="M92" s="25" t="e">
        <f>Rechnungsblatt!#REF!</f>
        <v>#REF!</v>
      </c>
      <c r="N92" s="18"/>
      <c r="O92" s="18"/>
    </row>
    <row r="93" spans="1:15" x14ac:dyDescent="0.25">
      <c r="A93" s="18" t="e">
        <f>Rechnungsblatt!#REF!</f>
        <v>#REF!</v>
      </c>
      <c r="B93" s="18" t="e">
        <f>Rechnungsblatt!#REF!</f>
        <v>#REF!</v>
      </c>
      <c r="C93" s="18" t="e">
        <f>Rechnungsblatt!#REF!</f>
        <v>#REF!</v>
      </c>
      <c r="D93" s="18"/>
      <c r="E93" s="24" t="e">
        <f>Rechnungsblatt!#REF!</f>
        <v>#REF!</v>
      </c>
      <c r="F93" s="24" t="e">
        <f>Rechnungsblatt!#REF!</f>
        <v>#REF!</v>
      </c>
      <c r="G93" s="24" t="e">
        <f>Rechnungsblatt!#REF!</f>
        <v>#REF!</v>
      </c>
      <c r="H93" s="24" t="e">
        <f>Rechnungsblatt!#REF!</f>
        <v>#REF!</v>
      </c>
      <c r="I93" s="18"/>
      <c r="J93" s="25" t="e">
        <f>Rechnungsblatt!#REF!</f>
        <v>#REF!</v>
      </c>
      <c r="K93" s="25" t="e">
        <f>Rechnungsblatt!#REF!</f>
        <v>#REF!</v>
      </c>
      <c r="L93" s="25" t="e">
        <f>Rechnungsblatt!#REF!</f>
        <v>#REF!</v>
      </c>
      <c r="M93" s="25" t="e">
        <f>Rechnungsblatt!#REF!</f>
        <v>#REF!</v>
      </c>
      <c r="N93" s="18"/>
      <c r="O93" s="18"/>
    </row>
    <row r="94" spans="1:15" x14ac:dyDescent="0.25">
      <c r="A94" s="18" t="e">
        <f>Rechnungsblatt!#REF!</f>
        <v>#REF!</v>
      </c>
      <c r="B94" s="18" t="e">
        <f>Rechnungsblatt!#REF!</f>
        <v>#REF!</v>
      </c>
      <c r="C94" s="18" t="e">
        <f>Rechnungsblatt!#REF!</f>
        <v>#REF!</v>
      </c>
      <c r="D94" s="18"/>
      <c r="E94" s="24" t="e">
        <f>Rechnungsblatt!#REF!</f>
        <v>#REF!</v>
      </c>
      <c r="F94" s="24" t="e">
        <f>Rechnungsblatt!#REF!</f>
        <v>#REF!</v>
      </c>
      <c r="G94" s="24" t="e">
        <f>Rechnungsblatt!#REF!</f>
        <v>#REF!</v>
      </c>
      <c r="H94" s="24" t="e">
        <f>Rechnungsblatt!#REF!</f>
        <v>#REF!</v>
      </c>
      <c r="I94" s="18"/>
      <c r="J94" s="25" t="e">
        <f>Rechnungsblatt!#REF!</f>
        <v>#REF!</v>
      </c>
      <c r="K94" s="25" t="e">
        <f>Rechnungsblatt!#REF!</f>
        <v>#REF!</v>
      </c>
      <c r="L94" s="25" t="e">
        <f>Rechnungsblatt!#REF!</f>
        <v>#REF!</v>
      </c>
      <c r="M94" s="25" t="e">
        <f>Rechnungsblatt!#REF!</f>
        <v>#REF!</v>
      </c>
      <c r="N94" s="18"/>
      <c r="O94" s="18"/>
    </row>
    <row r="95" spans="1:15" x14ac:dyDescent="0.25">
      <c r="A95" s="18" t="e">
        <f>Rechnungsblatt!#REF!</f>
        <v>#REF!</v>
      </c>
      <c r="B95" s="18" t="e">
        <f>Rechnungsblatt!#REF!</f>
        <v>#REF!</v>
      </c>
      <c r="C95" s="18" t="e">
        <f>Rechnungsblatt!#REF!</f>
        <v>#REF!</v>
      </c>
      <c r="D95" s="18"/>
      <c r="E95" s="24" t="e">
        <f>Rechnungsblatt!#REF!</f>
        <v>#REF!</v>
      </c>
      <c r="F95" s="24" t="e">
        <f>Rechnungsblatt!#REF!</f>
        <v>#REF!</v>
      </c>
      <c r="G95" s="24" t="e">
        <f>Rechnungsblatt!#REF!</f>
        <v>#REF!</v>
      </c>
      <c r="H95" s="24" t="e">
        <f>Rechnungsblatt!#REF!</f>
        <v>#REF!</v>
      </c>
      <c r="I95" s="18"/>
      <c r="J95" s="25" t="e">
        <f>Rechnungsblatt!#REF!</f>
        <v>#REF!</v>
      </c>
      <c r="K95" s="25" t="e">
        <f>Rechnungsblatt!#REF!</f>
        <v>#REF!</v>
      </c>
      <c r="L95" s="25" t="e">
        <f>Rechnungsblatt!#REF!</f>
        <v>#REF!</v>
      </c>
      <c r="M95" s="25" t="e">
        <f>Rechnungsblatt!#REF!</f>
        <v>#REF!</v>
      </c>
      <c r="N95" s="18"/>
      <c r="O95" s="18"/>
    </row>
    <row r="96" spans="1:15" x14ac:dyDescent="0.25">
      <c r="A96" s="18" t="e">
        <f>Rechnungsblatt!#REF!</f>
        <v>#REF!</v>
      </c>
      <c r="B96" s="18" t="e">
        <f>Rechnungsblatt!#REF!</f>
        <v>#REF!</v>
      </c>
      <c r="C96" s="18" t="e">
        <f>Rechnungsblatt!#REF!</f>
        <v>#REF!</v>
      </c>
      <c r="D96" s="18"/>
      <c r="E96" s="24" t="e">
        <f>Rechnungsblatt!#REF!</f>
        <v>#REF!</v>
      </c>
      <c r="F96" s="24" t="e">
        <f>Rechnungsblatt!#REF!</f>
        <v>#REF!</v>
      </c>
      <c r="G96" s="24" t="e">
        <f>Rechnungsblatt!#REF!</f>
        <v>#REF!</v>
      </c>
      <c r="H96" s="24" t="e">
        <f>Rechnungsblatt!#REF!</f>
        <v>#REF!</v>
      </c>
      <c r="I96" s="18"/>
      <c r="J96" s="25" t="e">
        <f>Rechnungsblatt!#REF!</f>
        <v>#REF!</v>
      </c>
      <c r="K96" s="25" t="e">
        <f>Rechnungsblatt!#REF!</f>
        <v>#REF!</v>
      </c>
      <c r="L96" s="25" t="e">
        <f>Rechnungsblatt!#REF!</f>
        <v>#REF!</v>
      </c>
      <c r="M96" s="25" t="e">
        <f>Rechnungsblatt!#REF!</f>
        <v>#REF!</v>
      </c>
      <c r="N96" s="18"/>
      <c r="O96" s="18"/>
    </row>
    <row r="97" spans="1:15" x14ac:dyDescent="0.25">
      <c r="A97" s="18" t="e">
        <f>Rechnungsblatt!#REF!</f>
        <v>#REF!</v>
      </c>
      <c r="B97" s="18" t="e">
        <f>Rechnungsblatt!#REF!</f>
        <v>#REF!</v>
      </c>
      <c r="C97" s="18" t="e">
        <f>Rechnungsblatt!#REF!</f>
        <v>#REF!</v>
      </c>
      <c r="D97" s="18"/>
      <c r="E97" s="24" t="e">
        <f>Rechnungsblatt!#REF!</f>
        <v>#REF!</v>
      </c>
      <c r="F97" s="24" t="e">
        <f>Rechnungsblatt!#REF!</f>
        <v>#REF!</v>
      </c>
      <c r="G97" s="24" t="e">
        <f>Rechnungsblatt!#REF!</f>
        <v>#REF!</v>
      </c>
      <c r="H97" s="24" t="e">
        <f>Rechnungsblatt!#REF!</f>
        <v>#REF!</v>
      </c>
      <c r="I97" s="18"/>
      <c r="J97" s="25" t="e">
        <f>Rechnungsblatt!#REF!</f>
        <v>#REF!</v>
      </c>
      <c r="K97" s="25" t="e">
        <f>Rechnungsblatt!#REF!</f>
        <v>#REF!</v>
      </c>
      <c r="L97" s="25" t="e">
        <f>Rechnungsblatt!#REF!</f>
        <v>#REF!</v>
      </c>
      <c r="M97" s="25" t="e">
        <f>Rechnungsblatt!#REF!</f>
        <v>#REF!</v>
      </c>
      <c r="N97" s="18"/>
      <c r="O97" s="18"/>
    </row>
    <row r="98" spans="1:15" x14ac:dyDescent="0.25">
      <c r="A98" s="18" t="e">
        <f>Rechnungsblatt!#REF!</f>
        <v>#REF!</v>
      </c>
      <c r="B98" s="18" t="e">
        <f>Rechnungsblatt!#REF!</f>
        <v>#REF!</v>
      </c>
      <c r="C98" s="18" t="e">
        <f>Rechnungsblatt!#REF!</f>
        <v>#REF!</v>
      </c>
      <c r="D98" s="18"/>
      <c r="E98" s="24" t="e">
        <f>Rechnungsblatt!#REF!</f>
        <v>#REF!</v>
      </c>
      <c r="F98" s="24" t="e">
        <f>Rechnungsblatt!#REF!</f>
        <v>#REF!</v>
      </c>
      <c r="G98" s="24" t="e">
        <f>Rechnungsblatt!#REF!</f>
        <v>#REF!</v>
      </c>
      <c r="H98" s="24" t="e">
        <f>Rechnungsblatt!#REF!</f>
        <v>#REF!</v>
      </c>
      <c r="I98" s="18"/>
      <c r="J98" s="25" t="e">
        <f>Rechnungsblatt!#REF!</f>
        <v>#REF!</v>
      </c>
      <c r="K98" s="25" t="e">
        <f>Rechnungsblatt!#REF!</f>
        <v>#REF!</v>
      </c>
      <c r="L98" s="25" t="e">
        <f>Rechnungsblatt!#REF!</f>
        <v>#REF!</v>
      </c>
      <c r="M98" s="25" t="e">
        <f>Rechnungsblatt!#REF!</f>
        <v>#REF!</v>
      </c>
      <c r="N98" s="18"/>
      <c r="O98" s="18"/>
    </row>
    <row r="99" spans="1:15" x14ac:dyDescent="0.25">
      <c r="A99" s="18" t="e">
        <f>Rechnungsblatt!#REF!</f>
        <v>#REF!</v>
      </c>
      <c r="B99" s="18" t="e">
        <f>Rechnungsblatt!#REF!</f>
        <v>#REF!</v>
      </c>
      <c r="C99" s="18" t="e">
        <f>Rechnungsblatt!#REF!</f>
        <v>#REF!</v>
      </c>
      <c r="D99" s="18"/>
      <c r="E99" s="24" t="e">
        <f>Rechnungsblatt!#REF!</f>
        <v>#REF!</v>
      </c>
      <c r="F99" s="24" t="e">
        <f>Rechnungsblatt!#REF!</f>
        <v>#REF!</v>
      </c>
      <c r="G99" s="24" t="e">
        <f>Rechnungsblatt!#REF!</f>
        <v>#REF!</v>
      </c>
      <c r="H99" s="24" t="e">
        <f>Rechnungsblatt!#REF!</f>
        <v>#REF!</v>
      </c>
      <c r="I99" s="18"/>
      <c r="J99" s="25" t="e">
        <f>Rechnungsblatt!#REF!</f>
        <v>#REF!</v>
      </c>
      <c r="K99" s="25" t="e">
        <f>Rechnungsblatt!#REF!</f>
        <v>#REF!</v>
      </c>
      <c r="L99" s="25" t="e">
        <f>Rechnungsblatt!#REF!</f>
        <v>#REF!</v>
      </c>
      <c r="M99" s="25" t="e">
        <f>Rechnungsblatt!#REF!</f>
        <v>#REF!</v>
      </c>
      <c r="N99" s="18"/>
      <c r="O99" s="18"/>
    </row>
    <row r="100" spans="1:15" x14ac:dyDescent="0.25">
      <c r="A100" s="18" t="e">
        <f>Rechnungsblatt!#REF!</f>
        <v>#REF!</v>
      </c>
      <c r="B100" s="18" t="e">
        <f>Rechnungsblatt!#REF!</f>
        <v>#REF!</v>
      </c>
      <c r="C100" s="18" t="e">
        <f>Rechnungsblatt!#REF!</f>
        <v>#REF!</v>
      </c>
      <c r="D100" s="18"/>
      <c r="E100" s="24" t="e">
        <f>Rechnungsblatt!#REF!</f>
        <v>#REF!</v>
      </c>
      <c r="F100" s="24" t="e">
        <f>Rechnungsblatt!#REF!</f>
        <v>#REF!</v>
      </c>
      <c r="G100" s="24" t="e">
        <f>Rechnungsblatt!#REF!</f>
        <v>#REF!</v>
      </c>
      <c r="H100" s="24" t="e">
        <f>Rechnungsblatt!#REF!</f>
        <v>#REF!</v>
      </c>
      <c r="I100" s="18"/>
      <c r="J100" s="25" t="e">
        <f>Rechnungsblatt!#REF!</f>
        <v>#REF!</v>
      </c>
      <c r="K100" s="25" t="e">
        <f>Rechnungsblatt!#REF!</f>
        <v>#REF!</v>
      </c>
      <c r="L100" s="25" t="e">
        <f>Rechnungsblatt!#REF!</f>
        <v>#REF!</v>
      </c>
      <c r="M100" s="25" t="e">
        <f>Rechnungsblatt!#REF!</f>
        <v>#REF!</v>
      </c>
      <c r="N100" s="18"/>
      <c r="O100" s="18"/>
    </row>
    <row r="101" spans="1:15" x14ac:dyDescent="0.25">
      <c r="A101" s="18" t="e">
        <f>Rechnungsblatt!#REF!</f>
        <v>#REF!</v>
      </c>
      <c r="B101" s="18" t="e">
        <f>Rechnungsblatt!#REF!</f>
        <v>#REF!</v>
      </c>
      <c r="C101" s="18" t="e">
        <f>Rechnungsblatt!#REF!</f>
        <v>#REF!</v>
      </c>
      <c r="D101" s="18"/>
      <c r="E101" s="24" t="e">
        <f>Rechnungsblatt!#REF!</f>
        <v>#REF!</v>
      </c>
      <c r="F101" s="24" t="e">
        <f>Rechnungsblatt!#REF!</f>
        <v>#REF!</v>
      </c>
      <c r="G101" s="24" t="e">
        <f>Rechnungsblatt!#REF!</f>
        <v>#REF!</v>
      </c>
      <c r="H101" s="24" t="e">
        <f>Rechnungsblatt!#REF!</f>
        <v>#REF!</v>
      </c>
      <c r="I101" s="18"/>
      <c r="J101" s="25" t="e">
        <f>Rechnungsblatt!#REF!</f>
        <v>#REF!</v>
      </c>
      <c r="K101" s="25" t="e">
        <f>Rechnungsblatt!#REF!</f>
        <v>#REF!</v>
      </c>
      <c r="L101" s="25" t="e">
        <f>Rechnungsblatt!#REF!</f>
        <v>#REF!</v>
      </c>
      <c r="M101" s="25" t="e">
        <f>Rechnungsblatt!#REF!</f>
        <v>#REF!</v>
      </c>
      <c r="N101" s="18"/>
      <c r="O101" s="18"/>
    </row>
    <row r="102" spans="1:15" x14ac:dyDescent="0.25">
      <c r="A102" s="18" t="e">
        <f>Rechnungsblatt!#REF!</f>
        <v>#REF!</v>
      </c>
      <c r="B102" s="18" t="e">
        <f>Rechnungsblatt!#REF!</f>
        <v>#REF!</v>
      </c>
      <c r="C102" s="52" t="e">
        <f>Rechnungsblatt!#REF!</f>
        <v>#REF!</v>
      </c>
      <c r="D102" s="18"/>
      <c r="E102" s="24" t="e">
        <f>Rechnungsblatt!#REF!</f>
        <v>#REF!</v>
      </c>
      <c r="F102" s="24" t="e">
        <f>Rechnungsblatt!#REF!</f>
        <v>#REF!</v>
      </c>
      <c r="G102" s="24" t="e">
        <f>Rechnungsblatt!#REF!</f>
        <v>#REF!</v>
      </c>
      <c r="H102" s="24" t="e">
        <f>Rechnungsblatt!#REF!</f>
        <v>#REF!</v>
      </c>
      <c r="I102" s="18"/>
      <c r="J102" s="25" t="e">
        <f>Rechnungsblatt!#REF!</f>
        <v>#REF!</v>
      </c>
      <c r="K102" s="25" t="e">
        <f>Rechnungsblatt!#REF!</f>
        <v>#REF!</v>
      </c>
      <c r="L102" s="25" t="e">
        <f>Rechnungsblatt!#REF!</f>
        <v>#REF!</v>
      </c>
      <c r="M102" s="25" t="e">
        <f>Rechnungsblatt!#REF!</f>
        <v>#REF!</v>
      </c>
    </row>
    <row r="103" spans="1:15" x14ac:dyDescent="0.25">
      <c r="A103" s="18" t="e">
        <f>Rechnungsblatt!#REF!</f>
        <v>#REF!</v>
      </c>
      <c r="B103" s="18" t="e">
        <f>Rechnungsblatt!#REF!</f>
        <v>#REF!</v>
      </c>
      <c r="C103" s="52" t="e">
        <f>Rechnungsblatt!#REF!</f>
        <v>#REF!</v>
      </c>
      <c r="D103" s="18"/>
      <c r="E103" s="24" t="e">
        <f>Rechnungsblatt!#REF!</f>
        <v>#REF!</v>
      </c>
      <c r="F103" s="24" t="e">
        <f>Rechnungsblatt!#REF!</f>
        <v>#REF!</v>
      </c>
      <c r="G103" s="24" t="e">
        <f>Rechnungsblatt!#REF!</f>
        <v>#REF!</v>
      </c>
      <c r="H103" s="24" t="e">
        <f>Rechnungsblatt!#REF!</f>
        <v>#REF!</v>
      </c>
      <c r="I103" s="18"/>
      <c r="J103" s="25" t="e">
        <f>Rechnungsblatt!#REF!</f>
        <v>#REF!</v>
      </c>
      <c r="K103" s="25" t="e">
        <f>Rechnungsblatt!#REF!</f>
        <v>#REF!</v>
      </c>
      <c r="L103" s="25" t="e">
        <f>Rechnungsblatt!#REF!</f>
        <v>#REF!</v>
      </c>
      <c r="M103" s="25" t="e">
        <f>Rechnungsblatt!#REF!</f>
        <v>#REF!</v>
      </c>
    </row>
    <row r="104" spans="1:15" x14ac:dyDescent="0.25">
      <c r="A104" s="18" t="e">
        <f>Rechnungsblatt!#REF!</f>
        <v>#REF!</v>
      </c>
      <c r="B104" s="18" t="e">
        <f>Rechnungsblatt!#REF!</f>
        <v>#REF!</v>
      </c>
      <c r="C104" s="52" t="e">
        <f>Rechnungsblatt!#REF!</f>
        <v>#REF!</v>
      </c>
      <c r="D104" s="18"/>
      <c r="E104" s="24" t="e">
        <f>Rechnungsblatt!#REF!</f>
        <v>#REF!</v>
      </c>
      <c r="F104" s="24" t="e">
        <f>Rechnungsblatt!#REF!</f>
        <v>#REF!</v>
      </c>
      <c r="G104" s="24" t="e">
        <f>Rechnungsblatt!#REF!</f>
        <v>#REF!</v>
      </c>
      <c r="H104" s="24" t="e">
        <f>Rechnungsblatt!#REF!</f>
        <v>#REF!</v>
      </c>
      <c r="I104" s="18"/>
      <c r="J104" s="25" t="e">
        <f>Rechnungsblatt!#REF!</f>
        <v>#REF!</v>
      </c>
      <c r="K104" s="25" t="e">
        <f>Rechnungsblatt!#REF!</f>
        <v>#REF!</v>
      </c>
      <c r="L104" s="25" t="e">
        <f>Rechnungsblatt!#REF!</f>
        <v>#REF!</v>
      </c>
      <c r="M104" s="25" t="e">
        <f>Rechnungsblatt!#REF!</f>
        <v>#REF!</v>
      </c>
    </row>
    <row r="105" spans="1:15" x14ac:dyDescent="0.25">
      <c r="A105" s="18" t="e">
        <f>Rechnungsblatt!#REF!</f>
        <v>#REF!</v>
      </c>
      <c r="B105" s="18" t="e">
        <f>Rechnungsblatt!#REF!</f>
        <v>#REF!</v>
      </c>
      <c r="C105" s="52" t="e">
        <f>Rechnungsblatt!#REF!</f>
        <v>#REF!</v>
      </c>
      <c r="D105" s="18"/>
      <c r="E105" s="24" t="e">
        <f>Rechnungsblatt!#REF!</f>
        <v>#REF!</v>
      </c>
      <c r="F105" s="24" t="e">
        <f>Rechnungsblatt!#REF!</f>
        <v>#REF!</v>
      </c>
      <c r="G105" s="24" t="e">
        <f>Rechnungsblatt!#REF!</f>
        <v>#REF!</v>
      </c>
      <c r="H105" s="24" t="e">
        <f>Rechnungsblatt!#REF!</f>
        <v>#REF!</v>
      </c>
      <c r="I105" s="18"/>
      <c r="J105" s="25" t="e">
        <f>Rechnungsblatt!#REF!</f>
        <v>#REF!</v>
      </c>
      <c r="K105" s="25" t="e">
        <f>Rechnungsblatt!#REF!</f>
        <v>#REF!</v>
      </c>
      <c r="L105" s="25" t="e">
        <f>Rechnungsblatt!#REF!</f>
        <v>#REF!</v>
      </c>
      <c r="M105" s="25" t="e">
        <f>Rechnungsblatt!#REF!</f>
        <v>#REF!</v>
      </c>
    </row>
    <row r="106" spans="1:15" x14ac:dyDescent="0.25">
      <c r="A106" s="18" t="e">
        <f>Rechnungsblatt!#REF!</f>
        <v>#REF!</v>
      </c>
      <c r="B106" s="18" t="e">
        <f>Rechnungsblatt!#REF!</f>
        <v>#REF!</v>
      </c>
      <c r="C106" s="52" t="e">
        <f>Rechnungsblatt!#REF!</f>
        <v>#REF!</v>
      </c>
      <c r="D106" s="18"/>
      <c r="E106" s="24" t="e">
        <f>Rechnungsblatt!#REF!</f>
        <v>#REF!</v>
      </c>
      <c r="F106" s="24" t="e">
        <f>Rechnungsblatt!#REF!</f>
        <v>#REF!</v>
      </c>
      <c r="G106" s="24" t="e">
        <f>Rechnungsblatt!#REF!</f>
        <v>#REF!</v>
      </c>
      <c r="H106" s="24" t="e">
        <f>Rechnungsblatt!#REF!</f>
        <v>#REF!</v>
      </c>
      <c r="I106" s="18"/>
      <c r="J106" s="25" t="e">
        <f>Rechnungsblatt!#REF!</f>
        <v>#REF!</v>
      </c>
      <c r="K106" s="25" t="e">
        <f>Rechnungsblatt!#REF!</f>
        <v>#REF!</v>
      </c>
      <c r="L106" s="25" t="e">
        <f>Rechnungsblatt!#REF!</f>
        <v>#REF!</v>
      </c>
      <c r="M106" s="25" t="e">
        <f>Rechnungsblatt!#REF!</f>
        <v>#REF!</v>
      </c>
    </row>
    <row r="107" spans="1:15" x14ac:dyDescent="0.25">
      <c r="A107" s="18" t="e">
        <f>Rechnungsblatt!#REF!</f>
        <v>#REF!</v>
      </c>
      <c r="B107" s="18" t="e">
        <f>Rechnungsblatt!#REF!</f>
        <v>#REF!</v>
      </c>
      <c r="C107" s="52" t="e">
        <f>Rechnungsblatt!#REF!</f>
        <v>#REF!</v>
      </c>
      <c r="D107" s="18"/>
      <c r="E107" s="24" t="e">
        <f>Rechnungsblatt!#REF!</f>
        <v>#REF!</v>
      </c>
      <c r="F107" s="24" t="e">
        <f>Rechnungsblatt!#REF!</f>
        <v>#REF!</v>
      </c>
      <c r="G107" s="24" t="e">
        <f>Rechnungsblatt!#REF!</f>
        <v>#REF!</v>
      </c>
      <c r="H107" s="24" t="e">
        <f>Rechnungsblatt!#REF!</f>
        <v>#REF!</v>
      </c>
      <c r="I107" s="18"/>
      <c r="J107" s="25" t="e">
        <f>Rechnungsblatt!#REF!</f>
        <v>#REF!</v>
      </c>
      <c r="K107" s="25" t="e">
        <f>Rechnungsblatt!#REF!</f>
        <v>#REF!</v>
      </c>
      <c r="L107" s="25" t="e">
        <f>Rechnungsblatt!#REF!</f>
        <v>#REF!</v>
      </c>
      <c r="M107" s="25" t="e">
        <f>Rechnungsblatt!#REF!</f>
        <v>#REF!</v>
      </c>
    </row>
    <row r="108" spans="1:15" x14ac:dyDescent="0.25">
      <c r="A108" s="18" t="e">
        <f>Rechnungsblatt!#REF!</f>
        <v>#REF!</v>
      </c>
      <c r="B108" s="18" t="e">
        <f>Rechnungsblatt!#REF!</f>
        <v>#REF!</v>
      </c>
      <c r="C108" s="52" t="e">
        <f>Rechnungsblatt!#REF!</f>
        <v>#REF!</v>
      </c>
      <c r="D108" s="18"/>
      <c r="E108" s="24" t="e">
        <f>Rechnungsblatt!#REF!</f>
        <v>#REF!</v>
      </c>
      <c r="F108" s="24" t="e">
        <f>Rechnungsblatt!#REF!</f>
        <v>#REF!</v>
      </c>
      <c r="G108" s="24" t="e">
        <f>Rechnungsblatt!#REF!</f>
        <v>#REF!</v>
      </c>
      <c r="H108" s="24" t="e">
        <f>Rechnungsblatt!#REF!</f>
        <v>#REF!</v>
      </c>
      <c r="I108" s="18"/>
      <c r="J108" s="25" t="e">
        <f>Rechnungsblatt!#REF!</f>
        <v>#REF!</v>
      </c>
      <c r="K108" s="25" t="e">
        <f>Rechnungsblatt!#REF!</f>
        <v>#REF!</v>
      </c>
      <c r="L108" s="25" t="e">
        <f>Rechnungsblatt!#REF!</f>
        <v>#REF!</v>
      </c>
      <c r="M108" s="25" t="e">
        <f>Rechnungsblatt!#REF!</f>
        <v>#REF!</v>
      </c>
    </row>
    <row r="109" spans="1:15" x14ac:dyDescent="0.25">
      <c r="A109" s="18" t="e">
        <f>Rechnungsblatt!#REF!</f>
        <v>#REF!</v>
      </c>
      <c r="B109" s="18" t="e">
        <f>Rechnungsblatt!#REF!</f>
        <v>#REF!</v>
      </c>
      <c r="C109" s="52" t="e">
        <f>Rechnungsblatt!#REF!</f>
        <v>#REF!</v>
      </c>
      <c r="D109" s="18"/>
      <c r="E109" s="24" t="e">
        <f>Rechnungsblatt!#REF!</f>
        <v>#REF!</v>
      </c>
      <c r="F109" s="24" t="e">
        <f>Rechnungsblatt!#REF!</f>
        <v>#REF!</v>
      </c>
      <c r="G109" s="24" t="e">
        <f>Rechnungsblatt!#REF!</f>
        <v>#REF!</v>
      </c>
      <c r="H109" s="24" t="e">
        <f>Rechnungsblatt!#REF!</f>
        <v>#REF!</v>
      </c>
      <c r="I109" s="18"/>
      <c r="J109" s="25" t="e">
        <f>Rechnungsblatt!#REF!</f>
        <v>#REF!</v>
      </c>
      <c r="K109" s="25" t="e">
        <f>Rechnungsblatt!#REF!</f>
        <v>#REF!</v>
      </c>
      <c r="L109" s="25" t="e">
        <f>Rechnungsblatt!#REF!</f>
        <v>#REF!</v>
      </c>
      <c r="M109" s="25" t="e">
        <f>Rechnungsblatt!#REF!</f>
        <v>#REF!</v>
      </c>
    </row>
    <row r="110" spans="1:15" x14ac:dyDescent="0.25">
      <c r="A110" s="18" t="e">
        <f>Rechnungsblatt!#REF!</f>
        <v>#REF!</v>
      </c>
      <c r="B110" s="18" t="e">
        <f>Rechnungsblatt!#REF!</f>
        <v>#REF!</v>
      </c>
      <c r="C110" s="52" t="e">
        <f>Rechnungsblatt!#REF!</f>
        <v>#REF!</v>
      </c>
      <c r="D110" s="18"/>
      <c r="E110" s="24" t="e">
        <f>Rechnungsblatt!#REF!</f>
        <v>#REF!</v>
      </c>
      <c r="F110" s="24" t="e">
        <f>Rechnungsblatt!#REF!</f>
        <v>#REF!</v>
      </c>
      <c r="G110" s="24" t="e">
        <f>Rechnungsblatt!#REF!</f>
        <v>#REF!</v>
      </c>
      <c r="H110" s="24" t="e">
        <f>Rechnungsblatt!#REF!</f>
        <v>#REF!</v>
      </c>
      <c r="I110" s="18"/>
      <c r="J110" s="25" t="e">
        <f>Rechnungsblatt!#REF!</f>
        <v>#REF!</v>
      </c>
      <c r="K110" s="25" t="e">
        <f>Rechnungsblatt!#REF!</f>
        <v>#REF!</v>
      </c>
      <c r="L110" s="25" t="e">
        <f>Rechnungsblatt!#REF!</f>
        <v>#REF!</v>
      </c>
      <c r="M110" s="25" t="e">
        <f>Rechnungsblatt!#REF!</f>
        <v>#REF!</v>
      </c>
    </row>
    <row r="111" spans="1:15" x14ac:dyDescent="0.25">
      <c r="A111" s="18" t="e">
        <f>Rechnungsblatt!#REF!</f>
        <v>#REF!</v>
      </c>
      <c r="B111" s="18" t="e">
        <f>Rechnungsblatt!#REF!</f>
        <v>#REF!</v>
      </c>
      <c r="C111" s="52" t="e">
        <f>Rechnungsblatt!#REF!</f>
        <v>#REF!</v>
      </c>
      <c r="D111" s="18"/>
      <c r="E111" s="24" t="e">
        <f>Rechnungsblatt!#REF!</f>
        <v>#REF!</v>
      </c>
      <c r="F111" s="24" t="e">
        <f>Rechnungsblatt!#REF!</f>
        <v>#REF!</v>
      </c>
      <c r="G111" s="24" t="e">
        <f>Rechnungsblatt!#REF!</f>
        <v>#REF!</v>
      </c>
      <c r="H111" s="24" t="e">
        <f>Rechnungsblatt!#REF!</f>
        <v>#REF!</v>
      </c>
      <c r="I111" s="18"/>
      <c r="J111" s="25" t="e">
        <f>Rechnungsblatt!#REF!</f>
        <v>#REF!</v>
      </c>
      <c r="K111" s="25" t="e">
        <f>Rechnungsblatt!#REF!</f>
        <v>#REF!</v>
      </c>
      <c r="L111" s="25" t="e">
        <f>Rechnungsblatt!#REF!</f>
        <v>#REF!</v>
      </c>
      <c r="M111" s="25" t="e">
        <f>Rechnungsblatt!#REF!</f>
        <v>#REF!</v>
      </c>
    </row>
    <row r="112" spans="1:15" x14ac:dyDescent="0.25">
      <c r="A112" s="18" t="e">
        <f>Rechnungsblatt!#REF!</f>
        <v>#REF!</v>
      </c>
      <c r="B112" s="18" t="e">
        <f>Rechnungsblatt!#REF!</f>
        <v>#REF!</v>
      </c>
      <c r="C112" s="52" t="e">
        <f>Rechnungsblatt!#REF!</f>
        <v>#REF!</v>
      </c>
      <c r="D112" s="18"/>
      <c r="E112" s="24" t="e">
        <f>Rechnungsblatt!#REF!</f>
        <v>#REF!</v>
      </c>
      <c r="F112" s="24" t="e">
        <f>Rechnungsblatt!#REF!</f>
        <v>#REF!</v>
      </c>
      <c r="G112" s="24" t="e">
        <f>Rechnungsblatt!#REF!</f>
        <v>#REF!</v>
      </c>
      <c r="H112" s="24" t="e">
        <f>Rechnungsblatt!#REF!</f>
        <v>#REF!</v>
      </c>
      <c r="I112" s="18"/>
      <c r="J112" s="25" t="e">
        <f>Rechnungsblatt!#REF!</f>
        <v>#REF!</v>
      </c>
      <c r="K112" s="25" t="e">
        <f>Rechnungsblatt!#REF!</f>
        <v>#REF!</v>
      </c>
      <c r="L112" s="25" t="e">
        <f>Rechnungsblatt!#REF!</f>
        <v>#REF!</v>
      </c>
      <c r="M112" s="25" t="e">
        <f>Rechnungsblatt!#REF!</f>
        <v>#REF!</v>
      </c>
    </row>
    <row r="113" spans="1:13" x14ac:dyDescent="0.25">
      <c r="A113" s="18" t="e">
        <f>Rechnungsblatt!#REF!</f>
        <v>#REF!</v>
      </c>
      <c r="B113" s="18" t="e">
        <f>Rechnungsblatt!#REF!</f>
        <v>#REF!</v>
      </c>
      <c r="C113" s="52" t="e">
        <f>Rechnungsblatt!#REF!</f>
        <v>#REF!</v>
      </c>
      <c r="D113" s="18"/>
      <c r="E113" s="24" t="e">
        <f>Rechnungsblatt!#REF!</f>
        <v>#REF!</v>
      </c>
      <c r="F113" s="24" t="e">
        <f>Rechnungsblatt!#REF!</f>
        <v>#REF!</v>
      </c>
      <c r="G113" s="24" t="e">
        <f>Rechnungsblatt!#REF!</f>
        <v>#REF!</v>
      </c>
      <c r="H113" s="24" t="e">
        <f>Rechnungsblatt!#REF!</f>
        <v>#REF!</v>
      </c>
      <c r="I113" s="18"/>
      <c r="J113" s="25" t="e">
        <f>Rechnungsblatt!#REF!</f>
        <v>#REF!</v>
      </c>
      <c r="K113" s="25" t="e">
        <f>Rechnungsblatt!#REF!</f>
        <v>#REF!</v>
      </c>
      <c r="L113" s="25" t="e">
        <f>Rechnungsblatt!#REF!</f>
        <v>#REF!</v>
      </c>
      <c r="M113" s="25" t="e">
        <f>Rechnungsblatt!#REF!</f>
        <v>#REF!</v>
      </c>
    </row>
    <row r="114" spans="1:13" x14ac:dyDescent="0.25">
      <c r="A114" s="18" t="e">
        <f>Rechnungsblatt!#REF!</f>
        <v>#REF!</v>
      </c>
      <c r="B114" s="18" t="e">
        <f>Rechnungsblatt!#REF!</f>
        <v>#REF!</v>
      </c>
      <c r="C114" s="52" t="e">
        <f>Rechnungsblatt!#REF!</f>
        <v>#REF!</v>
      </c>
      <c r="D114" s="18"/>
      <c r="E114" s="24" t="e">
        <f>Rechnungsblatt!#REF!</f>
        <v>#REF!</v>
      </c>
      <c r="F114" s="24" t="e">
        <f>Rechnungsblatt!#REF!</f>
        <v>#REF!</v>
      </c>
      <c r="G114" s="24" t="e">
        <f>Rechnungsblatt!#REF!</f>
        <v>#REF!</v>
      </c>
      <c r="H114" s="24" t="e">
        <f>Rechnungsblatt!#REF!</f>
        <v>#REF!</v>
      </c>
      <c r="I114" s="18"/>
      <c r="J114" s="25" t="e">
        <f>Rechnungsblatt!#REF!</f>
        <v>#REF!</v>
      </c>
      <c r="K114" s="25" t="e">
        <f>Rechnungsblatt!#REF!</f>
        <v>#REF!</v>
      </c>
      <c r="L114" s="25" t="e">
        <f>Rechnungsblatt!#REF!</f>
        <v>#REF!</v>
      </c>
      <c r="M114" s="25" t="e">
        <f>Rechnungsblatt!#REF!</f>
        <v>#REF!</v>
      </c>
    </row>
    <row r="115" spans="1:13" x14ac:dyDescent="0.25">
      <c r="A115" s="18" t="e">
        <f>Rechnungsblatt!#REF!</f>
        <v>#REF!</v>
      </c>
      <c r="B115" s="18" t="e">
        <f>Rechnungsblatt!#REF!</f>
        <v>#REF!</v>
      </c>
      <c r="C115" s="52" t="e">
        <f>Rechnungsblatt!#REF!</f>
        <v>#REF!</v>
      </c>
      <c r="D115" s="18"/>
      <c r="E115" s="24" t="e">
        <f>Rechnungsblatt!#REF!</f>
        <v>#REF!</v>
      </c>
      <c r="F115" s="24" t="e">
        <f>Rechnungsblatt!#REF!</f>
        <v>#REF!</v>
      </c>
      <c r="G115" s="24" t="e">
        <f>Rechnungsblatt!#REF!</f>
        <v>#REF!</v>
      </c>
      <c r="H115" s="24" t="e">
        <f>Rechnungsblatt!#REF!</f>
        <v>#REF!</v>
      </c>
      <c r="I115" s="18"/>
      <c r="J115" s="25" t="e">
        <f>Rechnungsblatt!#REF!</f>
        <v>#REF!</v>
      </c>
      <c r="K115" s="25" t="e">
        <f>Rechnungsblatt!#REF!</f>
        <v>#REF!</v>
      </c>
      <c r="L115" s="25" t="e">
        <f>Rechnungsblatt!#REF!</f>
        <v>#REF!</v>
      </c>
      <c r="M115" s="25" t="e">
        <f>Rechnungsblatt!#REF!</f>
        <v>#REF!</v>
      </c>
    </row>
    <row r="116" spans="1:13" x14ac:dyDescent="0.25">
      <c r="A116" s="18" t="e">
        <f>Rechnungsblatt!#REF!</f>
        <v>#REF!</v>
      </c>
      <c r="B116" s="18" t="e">
        <f>Rechnungsblatt!#REF!</f>
        <v>#REF!</v>
      </c>
      <c r="C116" s="52" t="e">
        <f>Rechnungsblatt!#REF!</f>
        <v>#REF!</v>
      </c>
      <c r="D116" s="18"/>
      <c r="E116" s="24" t="e">
        <f>Rechnungsblatt!#REF!</f>
        <v>#REF!</v>
      </c>
      <c r="F116" s="24" t="e">
        <f>Rechnungsblatt!#REF!</f>
        <v>#REF!</v>
      </c>
      <c r="G116" s="24" t="e">
        <f>Rechnungsblatt!#REF!</f>
        <v>#REF!</v>
      </c>
      <c r="H116" s="24" t="e">
        <f>Rechnungsblatt!#REF!</f>
        <v>#REF!</v>
      </c>
      <c r="I116" s="18"/>
      <c r="J116" s="25" t="e">
        <f>Rechnungsblatt!#REF!</f>
        <v>#REF!</v>
      </c>
      <c r="K116" s="25" t="e">
        <f>Rechnungsblatt!#REF!</f>
        <v>#REF!</v>
      </c>
      <c r="L116" s="25" t="e">
        <f>Rechnungsblatt!#REF!</f>
        <v>#REF!</v>
      </c>
      <c r="M116" s="25" t="e">
        <f>Rechnungsblatt!#REF!</f>
        <v>#REF!</v>
      </c>
    </row>
    <row r="117" spans="1:13" x14ac:dyDescent="0.25">
      <c r="A117" s="18" t="e">
        <f>Rechnungsblatt!#REF!</f>
        <v>#REF!</v>
      </c>
      <c r="B117" s="18" t="e">
        <f>Rechnungsblatt!#REF!</f>
        <v>#REF!</v>
      </c>
      <c r="C117" s="52" t="e">
        <f>Rechnungsblatt!#REF!</f>
        <v>#REF!</v>
      </c>
      <c r="D117" s="18"/>
      <c r="E117" s="24" t="e">
        <f>Rechnungsblatt!#REF!</f>
        <v>#REF!</v>
      </c>
      <c r="F117" s="24" t="e">
        <f>Rechnungsblatt!#REF!</f>
        <v>#REF!</v>
      </c>
      <c r="G117" s="24" t="e">
        <f>Rechnungsblatt!#REF!</f>
        <v>#REF!</v>
      </c>
      <c r="H117" s="24" t="e">
        <f>Rechnungsblatt!#REF!</f>
        <v>#REF!</v>
      </c>
      <c r="I117" s="18"/>
      <c r="J117" s="25" t="e">
        <f>Rechnungsblatt!#REF!</f>
        <v>#REF!</v>
      </c>
      <c r="K117" s="25" t="e">
        <f>Rechnungsblatt!#REF!</f>
        <v>#REF!</v>
      </c>
      <c r="L117" s="25" t="e">
        <f>Rechnungsblatt!#REF!</f>
        <v>#REF!</v>
      </c>
      <c r="M117" s="25" t="e">
        <f>Rechnungsblatt!#REF!</f>
        <v>#REF!</v>
      </c>
    </row>
    <row r="118" spans="1:13" x14ac:dyDescent="0.25">
      <c r="A118" s="18" t="e">
        <f>Rechnungsblatt!#REF!</f>
        <v>#REF!</v>
      </c>
      <c r="B118" s="18" t="e">
        <f>Rechnungsblatt!#REF!</f>
        <v>#REF!</v>
      </c>
      <c r="C118" s="52" t="e">
        <f>Rechnungsblatt!#REF!</f>
        <v>#REF!</v>
      </c>
      <c r="D118" s="18"/>
      <c r="E118" s="24" t="e">
        <f>Rechnungsblatt!#REF!</f>
        <v>#REF!</v>
      </c>
      <c r="F118" s="24" t="e">
        <f>Rechnungsblatt!#REF!</f>
        <v>#REF!</v>
      </c>
      <c r="G118" s="24" t="e">
        <f>Rechnungsblatt!#REF!</f>
        <v>#REF!</v>
      </c>
      <c r="H118" s="24" t="e">
        <f>Rechnungsblatt!#REF!</f>
        <v>#REF!</v>
      </c>
      <c r="I118" s="18"/>
      <c r="J118" s="25" t="e">
        <f>Rechnungsblatt!#REF!</f>
        <v>#REF!</v>
      </c>
      <c r="K118" s="25" t="e">
        <f>Rechnungsblatt!#REF!</f>
        <v>#REF!</v>
      </c>
      <c r="L118" s="25" t="e">
        <f>Rechnungsblatt!#REF!</f>
        <v>#REF!</v>
      </c>
      <c r="M118" s="25" t="e">
        <f>Rechnungsblatt!#REF!</f>
        <v>#REF!</v>
      </c>
    </row>
    <row r="119" spans="1:13" x14ac:dyDescent="0.25">
      <c r="A119" s="18" t="e">
        <f>Rechnungsblatt!#REF!</f>
        <v>#REF!</v>
      </c>
      <c r="B119" s="18" t="e">
        <f>Rechnungsblatt!#REF!</f>
        <v>#REF!</v>
      </c>
      <c r="C119" s="52" t="e">
        <f>Rechnungsblatt!#REF!</f>
        <v>#REF!</v>
      </c>
      <c r="D119" s="18"/>
      <c r="E119" s="24" t="e">
        <f>Rechnungsblatt!#REF!</f>
        <v>#REF!</v>
      </c>
      <c r="F119" s="24" t="e">
        <f>Rechnungsblatt!#REF!</f>
        <v>#REF!</v>
      </c>
      <c r="G119" s="24" t="e">
        <f>Rechnungsblatt!#REF!</f>
        <v>#REF!</v>
      </c>
      <c r="H119" s="24" t="e">
        <f>Rechnungsblatt!#REF!</f>
        <v>#REF!</v>
      </c>
      <c r="I119" s="18"/>
      <c r="J119" s="25" t="e">
        <f>Rechnungsblatt!#REF!</f>
        <v>#REF!</v>
      </c>
      <c r="K119" s="25" t="e">
        <f>Rechnungsblatt!#REF!</f>
        <v>#REF!</v>
      </c>
      <c r="L119" s="25" t="e">
        <f>Rechnungsblatt!#REF!</f>
        <v>#REF!</v>
      </c>
      <c r="M119" s="25" t="e">
        <f>Rechnungsblatt!#REF!</f>
        <v>#REF!</v>
      </c>
    </row>
    <row r="120" spans="1:13" x14ac:dyDescent="0.25">
      <c r="A120" s="18" t="e">
        <f>Rechnungsblatt!#REF!</f>
        <v>#REF!</v>
      </c>
      <c r="B120" s="18" t="e">
        <f>Rechnungsblatt!#REF!</f>
        <v>#REF!</v>
      </c>
      <c r="C120" s="52" t="e">
        <f>Rechnungsblatt!#REF!</f>
        <v>#REF!</v>
      </c>
      <c r="D120" s="18"/>
      <c r="E120" s="24" t="e">
        <f>Rechnungsblatt!#REF!</f>
        <v>#REF!</v>
      </c>
      <c r="F120" s="24" t="e">
        <f>Rechnungsblatt!#REF!</f>
        <v>#REF!</v>
      </c>
      <c r="G120" s="24" t="e">
        <f>Rechnungsblatt!#REF!</f>
        <v>#REF!</v>
      </c>
      <c r="H120" s="24" t="e">
        <f>Rechnungsblatt!#REF!</f>
        <v>#REF!</v>
      </c>
      <c r="I120" s="18"/>
      <c r="J120" s="25" t="e">
        <f>Rechnungsblatt!#REF!</f>
        <v>#REF!</v>
      </c>
      <c r="K120" s="25" t="e">
        <f>Rechnungsblatt!#REF!</f>
        <v>#REF!</v>
      </c>
      <c r="L120" s="25" t="e">
        <f>Rechnungsblatt!#REF!</f>
        <v>#REF!</v>
      </c>
      <c r="M120" s="25" t="e">
        <f>Rechnungsblatt!#REF!</f>
        <v>#REF!</v>
      </c>
    </row>
    <row r="121" spans="1:13" x14ac:dyDescent="0.25">
      <c r="A121" s="18" t="e">
        <f>Rechnungsblatt!#REF!</f>
        <v>#REF!</v>
      </c>
      <c r="B121" s="18" t="e">
        <f>Rechnungsblatt!#REF!</f>
        <v>#REF!</v>
      </c>
      <c r="C121" s="52" t="e">
        <f>Rechnungsblatt!#REF!</f>
        <v>#REF!</v>
      </c>
      <c r="D121" s="18"/>
      <c r="E121" s="24" t="e">
        <f>Rechnungsblatt!#REF!</f>
        <v>#REF!</v>
      </c>
      <c r="F121" s="24" t="e">
        <f>Rechnungsblatt!#REF!</f>
        <v>#REF!</v>
      </c>
      <c r="G121" s="24" t="e">
        <f>Rechnungsblatt!#REF!</f>
        <v>#REF!</v>
      </c>
      <c r="H121" s="24" t="e">
        <f>Rechnungsblatt!#REF!</f>
        <v>#REF!</v>
      </c>
      <c r="I121" s="18"/>
      <c r="J121" s="25" t="e">
        <f>Rechnungsblatt!#REF!</f>
        <v>#REF!</v>
      </c>
      <c r="K121" s="25" t="e">
        <f>Rechnungsblatt!#REF!</f>
        <v>#REF!</v>
      </c>
      <c r="L121" s="25" t="e">
        <f>Rechnungsblatt!#REF!</f>
        <v>#REF!</v>
      </c>
      <c r="M121" s="25" t="e">
        <f>Rechnungsblatt!#REF!</f>
        <v>#REF!</v>
      </c>
    </row>
    <row r="122" spans="1:13" x14ac:dyDescent="0.25">
      <c r="A122" s="18" t="e">
        <f>Rechnungsblatt!#REF!</f>
        <v>#REF!</v>
      </c>
      <c r="B122" s="18" t="e">
        <f>Rechnungsblatt!#REF!</f>
        <v>#REF!</v>
      </c>
      <c r="C122" s="52" t="e">
        <f>Rechnungsblatt!#REF!</f>
        <v>#REF!</v>
      </c>
      <c r="D122" s="18"/>
      <c r="E122" s="24" t="e">
        <f>Rechnungsblatt!#REF!</f>
        <v>#REF!</v>
      </c>
      <c r="F122" s="24" t="e">
        <f>Rechnungsblatt!#REF!</f>
        <v>#REF!</v>
      </c>
      <c r="G122" s="24" t="e">
        <f>Rechnungsblatt!#REF!</f>
        <v>#REF!</v>
      </c>
      <c r="H122" s="24" t="e">
        <f>Rechnungsblatt!#REF!</f>
        <v>#REF!</v>
      </c>
      <c r="I122" s="18"/>
      <c r="J122" s="25" t="e">
        <f>Rechnungsblatt!#REF!</f>
        <v>#REF!</v>
      </c>
      <c r="K122" s="25" t="e">
        <f>Rechnungsblatt!#REF!</f>
        <v>#REF!</v>
      </c>
      <c r="L122" s="25" t="e">
        <f>Rechnungsblatt!#REF!</f>
        <v>#REF!</v>
      </c>
      <c r="M122" s="25" t="e">
        <f>Rechnungsblatt!#REF!</f>
        <v>#REF!</v>
      </c>
    </row>
    <row r="123" spans="1:13" x14ac:dyDescent="0.25">
      <c r="A123" s="18" t="e">
        <f>Rechnungsblatt!#REF!</f>
        <v>#REF!</v>
      </c>
      <c r="B123" s="18" t="e">
        <f>Rechnungsblatt!#REF!</f>
        <v>#REF!</v>
      </c>
      <c r="C123" s="52" t="e">
        <f>Rechnungsblatt!#REF!</f>
        <v>#REF!</v>
      </c>
      <c r="D123" s="18"/>
      <c r="E123" s="24" t="e">
        <f>Rechnungsblatt!#REF!</f>
        <v>#REF!</v>
      </c>
      <c r="F123" s="24" t="e">
        <f>Rechnungsblatt!#REF!</f>
        <v>#REF!</v>
      </c>
      <c r="G123" s="24" t="e">
        <f>Rechnungsblatt!#REF!</f>
        <v>#REF!</v>
      </c>
      <c r="H123" s="24" t="e">
        <f>Rechnungsblatt!#REF!</f>
        <v>#REF!</v>
      </c>
      <c r="I123" s="18"/>
      <c r="J123" s="25" t="e">
        <f>Rechnungsblatt!#REF!</f>
        <v>#REF!</v>
      </c>
      <c r="K123" s="25" t="e">
        <f>Rechnungsblatt!#REF!</f>
        <v>#REF!</v>
      </c>
      <c r="L123" s="25" t="e">
        <f>Rechnungsblatt!#REF!</f>
        <v>#REF!</v>
      </c>
      <c r="M123" s="25" t="e">
        <f>Rechnungsblatt!#REF!</f>
        <v>#REF!</v>
      </c>
    </row>
    <row r="124" spans="1:13" x14ac:dyDescent="0.25">
      <c r="A124" s="18" t="e">
        <f>Rechnungsblatt!#REF!</f>
        <v>#REF!</v>
      </c>
      <c r="B124" s="18" t="e">
        <f>Rechnungsblatt!#REF!</f>
        <v>#REF!</v>
      </c>
      <c r="C124" s="52" t="e">
        <f>Rechnungsblatt!#REF!</f>
        <v>#REF!</v>
      </c>
      <c r="D124" s="18"/>
      <c r="E124" s="24" t="e">
        <f>Rechnungsblatt!#REF!</f>
        <v>#REF!</v>
      </c>
      <c r="F124" s="24" t="e">
        <f>Rechnungsblatt!#REF!</f>
        <v>#REF!</v>
      </c>
      <c r="G124" s="24" t="e">
        <f>Rechnungsblatt!#REF!</f>
        <v>#REF!</v>
      </c>
      <c r="H124" s="24" t="e">
        <f>Rechnungsblatt!#REF!</f>
        <v>#REF!</v>
      </c>
      <c r="I124" s="18"/>
      <c r="J124" s="25" t="e">
        <f>Rechnungsblatt!#REF!</f>
        <v>#REF!</v>
      </c>
      <c r="K124" s="25" t="e">
        <f>Rechnungsblatt!#REF!</f>
        <v>#REF!</v>
      </c>
      <c r="L124" s="25" t="e">
        <f>Rechnungsblatt!#REF!</f>
        <v>#REF!</v>
      </c>
      <c r="M124" s="25" t="e">
        <f>Rechnungsblatt!#REF!</f>
        <v>#REF!</v>
      </c>
    </row>
    <row r="125" spans="1:13" x14ac:dyDescent="0.25">
      <c r="A125" s="18" t="e">
        <f>Rechnungsblatt!#REF!</f>
        <v>#REF!</v>
      </c>
      <c r="B125" s="18" t="e">
        <f>Rechnungsblatt!#REF!</f>
        <v>#REF!</v>
      </c>
      <c r="C125" s="52" t="e">
        <f>Rechnungsblatt!#REF!</f>
        <v>#REF!</v>
      </c>
      <c r="D125" s="18"/>
      <c r="E125" s="24" t="e">
        <f>Rechnungsblatt!#REF!</f>
        <v>#REF!</v>
      </c>
      <c r="F125" s="24" t="e">
        <f>Rechnungsblatt!#REF!</f>
        <v>#REF!</v>
      </c>
      <c r="G125" s="24" t="e">
        <f>Rechnungsblatt!#REF!</f>
        <v>#REF!</v>
      </c>
      <c r="H125" s="24" t="e">
        <f>Rechnungsblatt!#REF!</f>
        <v>#REF!</v>
      </c>
      <c r="I125" s="18"/>
      <c r="J125" s="25" t="e">
        <f>Rechnungsblatt!#REF!</f>
        <v>#REF!</v>
      </c>
      <c r="K125" s="25" t="e">
        <f>Rechnungsblatt!#REF!</f>
        <v>#REF!</v>
      </c>
      <c r="L125" s="25" t="e">
        <f>Rechnungsblatt!#REF!</f>
        <v>#REF!</v>
      </c>
      <c r="M125" s="25" t="e">
        <f>Rechnungsblatt!#REF!</f>
        <v>#REF!</v>
      </c>
    </row>
    <row r="126" spans="1:13" x14ac:dyDescent="0.25">
      <c r="A126" s="18" t="e">
        <f>Rechnungsblatt!#REF!</f>
        <v>#REF!</v>
      </c>
      <c r="B126" s="18" t="e">
        <f>Rechnungsblatt!#REF!</f>
        <v>#REF!</v>
      </c>
      <c r="C126" s="52" t="e">
        <f>Rechnungsblatt!#REF!</f>
        <v>#REF!</v>
      </c>
      <c r="D126" s="18"/>
      <c r="E126" s="24" t="e">
        <f>Rechnungsblatt!#REF!</f>
        <v>#REF!</v>
      </c>
      <c r="F126" s="24" t="e">
        <f>Rechnungsblatt!#REF!</f>
        <v>#REF!</v>
      </c>
      <c r="G126" s="24" t="e">
        <f>Rechnungsblatt!#REF!</f>
        <v>#REF!</v>
      </c>
      <c r="H126" s="24" t="e">
        <f>Rechnungsblatt!#REF!</f>
        <v>#REF!</v>
      </c>
      <c r="I126" s="18"/>
      <c r="J126" s="25" t="e">
        <f>Rechnungsblatt!#REF!</f>
        <v>#REF!</v>
      </c>
      <c r="K126" s="25" t="e">
        <f>Rechnungsblatt!#REF!</f>
        <v>#REF!</v>
      </c>
      <c r="L126" s="25" t="e">
        <f>Rechnungsblatt!#REF!</f>
        <v>#REF!</v>
      </c>
      <c r="M126" s="25" t="e">
        <f>Rechnungsblatt!#REF!</f>
        <v>#REF!</v>
      </c>
    </row>
    <row r="127" spans="1:13" x14ac:dyDescent="0.25">
      <c r="A127" s="18" t="e">
        <f>Rechnungsblatt!#REF!</f>
        <v>#REF!</v>
      </c>
      <c r="B127" s="18" t="e">
        <f>Rechnungsblatt!#REF!</f>
        <v>#REF!</v>
      </c>
      <c r="C127" s="52" t="e">
        <f>Rechnungsblatt!#REF!</f>
        <v>#REF!</v>
      </c>
      <c r="D127" s="18"/>
      <c r="E127" s="24" t="e">
        <f>Rechnungsblatt!#REF!</f>
        <v>#REF!</v>
      </c>
      <c r="F127" s="24" t="e">
        <f>Rechnungsblatt!#REF!</f>
        <v>#REF!</v>
      </c>
      <c r="G127" s="24" t="e">
        <f>Rechnungsblatt!#REF!</f>
        <v>#REF!</v>
      </c>
      <c r="H127" s="24" t="e">
        <f>Rechnungsblatt!#REF!</f>
        <v>#REF!</v>
      </c>
      <c r="I127" s="18"/>
      <c r="J127" s="25" t="e">
        <f>Rechnungsblatt!#REF!</f>
        <v>#REF!</v>
      </c>
      <c r="K127" s="25" t="e">
        <f>Rechnungsblatt!#REF!</f>
        <v>#REF!</v>
      </c>
      <c r="L127" s="25" t="e">
        <f>Rechnungsblatt!#REF!</f>
        <v>#REF!</v>
      </c>
      <c r="M127" s="25" t="e">
        <f>Rechnungsblatt!#REF!</f>
        <v>#REF!</v>
      </c>
    </row>
    <row r="128" spans="1:13" x14ac:dyDescent="0.25">
      <c r="A128" s="18" t="e">
        <f>Rechnungsblatt!#REF!</f>
        <v>#REF!</v>
      </c>
      <c r="B128" s="18" t="e">
        <f>Rechnungsblatt!#REF!</f>
        <v>#REF!</v>
      </c>
      <c r="C128" s="52" t="e">
        <f>Rechnungsblatt!#REF!</f>
        <v>#REF!</v>
      </c>
      <c r="D128" s="18"/>
      <c r="E128" s="24" t="e">
        <f>Rechnungsblatt!#REF!</f>
        <v>#REF!</v>
      </c>
      <c r="F128" s="24" t="e">
        <f>Rechnungsblatt!#REF!</f>
        <v>#REF!</v>
      </c>
      <c r="G128" s="24" t="e">
        <f>Rechnungsblatt!#REF!</f>
        <v>#REF!</v>
      </c>
      <c r="H128" s="24" t="e">
        <f>Rechnungsblatt!#REF!</f>
        <v>#REF!</v>
      </c>
      <c r="I128" s="18"/>
      <c r="J128" s="25" t="e">
        <f>Rechnungsblatt!#REF!</f>
        <v>#REF!</v>
      </c>
      <c r="K128" s="25" t="e">
        <f>Rechnungsblatt!#REF!</f>
        <v>#REF!</v>
      </c>
      <c r="L128" s="25" t="e">
        <f>Rechnungsblatt!#REF!</f>
        <v>#REF!</v>
      </c>
      <c r="M128" s="25" t="e">
        <f>Rechnungsblatt!#REF!</f>
        <v>#REF!</v>
      </c>
    </row>
    <row r="129" spans="1:13" x14ac:dyDescent="0.25">
      <c r="A129" s="18" t="e">
        <f>Rechnungsblatt!#REF!</f>
        <v>#REF!</v>
      </c>
      <c r="B129" s="18" t="e">
        <f>Rechnungsblatt!#REF!</f>
        <v>#REF!</v>
      </c>
      <c r="C129" s="52" t="e">
        <f>Rechnungsblatt!#REF!</f>
        <v>#REF!</v>
      </c>
      <c r="D129" s="18"/>
      <c r="E129" s="24" t="e">
        <f>Rechnungsblatt!#REF!</f>
        <v>#REF!</v>
      </c>
      <c r="F129" s="24" t="e">
        <f>Rechnungsblatt!#REF!</f>
        <v>#REF!</v>
      </c>
      <c r="G129" s="24" t="e">
        <f>Rechnungsblatt!#REF!</f>
        <v>#REF!</v>
      </c>
      <c r="H129" s="24" t="e">
        <f>Rechnungsblatt!#REF!</f>
        <v>#REF!</v>
      </c>
      <c r="I129" s="18"/>
      <c r="J129" s="25" t="e">
        <f>Rechnungsblatt!#REF!</f>
        <v>#REF!</v>
      </c>
      <c r="K129" s="25" t="e">
        <f>Rechnungsblatt!#REF!</f>
        <v>#REF!</v>
      </c>
      <c r="L129" s="25" t="e">
        <f>Rechnungsblatt!#REF!</f>
        <v>#REF!</v>
      </c>
      <c r="M129" s="25" t="e">
        <f>Rechnungsblatt!#REF!</f>
        <v>#REF!</v>
      </c>
    </row>
    <row r="130" spans="1:13" x14ac:dyDescent="0.25">
      <c r="A130" s="18" t="e">
        <f>Rechnungsblatt!#REF!</f>
        <v>#REF!</v>
      </c>
      <c r="B130" s="18" t="e">
        <f>Rechnungsblatt!#REF!</f>
        <v>#REF!</v>
      </c>
      <c r="C130" s="52" t="e">
        <f>Rechnungsblatt!#REF!</f>
        <v>#REF!</v>
      </c>
      <c r="D130" s="18"/>
      <c r="E130" s="24" t="e">
        <f>Rechnungsblatt!#REF!</f>
        <v>#REF!</v>
      </c>
      <c r="F130" s="24" t="e">
        <f>Rechnungsblatt!#REF!</f>
        <v>#REF!</v>
      </c>
      <c r="G130" s="24" t="e">
        <f>Rechnungsblatt!#REF!</f>
        <v>#REF!</v>
      </c>
      <c r="H130" s="24" t="e">
        <f>Rechnungsblatt!#REF!</f>
        <v>#REF!</v>
      </c>
      <c r="I130" s="18"/>
      <c r="J130" s="25" t="e">
        <f>Rechnungsblatt!#REF!</f>
        <v>#REF!</v>
      </c>
      <c r="K130" s="25" t="e">
        <f>Rechnungsblatt!#REF!</f>
        <v>#REF!</v>
      </c>
      <c r="L130" s="25" t="e">
        <f>Rechnungsblatt!#REF!</f>
        <v>#REF!</v>
      </c>
      <c r="M130" s="25" t="e">
        <f>Rechnungsblatt!#REF!</f>
        <v>#REF!</v>
      </c>
    </row>
    <row r="131" spans="1:13" x14ac:dyDescent="0.25">
      <c r="A131" s="18" t="e">
        <f>Rechnungsblatt!#REF!</f>
        <v>#REF!</v>
      </c>
      <c r="B131" s="18" t="e">
        <f>Rechnungsblatt!#REF!</f>
        <v>#REF!</v>
      </c>
      <c r="C131" s="52" t="e">
        <f>Rechnungsblatt!#REF!</f>
        <v>#REF!</v>
      </c>
      <c r="D131" s="18"/>
      <c r="E131" s="24" t="e">
        <f>Rechnungsblatt!#REF!</f>
        <v>#REF!</v>
      </c>
      <c r="F131" s="24" t="e">
        <f>Rechnungsblatt!#REF!</f>
        <v>#REF!</v>
      </c>
      <c r="G131" s="24" t="e">
        <f>Rechnungsblatt!#REF!</f>
        <v>#REF!</v>
      </c>
      <c r="H131" s="24" t="e">
        <f>Rechnungsblatt!#REF!</f>
        <v>#REF!</v>
      </c>
      <c r="I131" s="18"/>
      <c r="J131" s="25" t="e">
        <f>Rechnungsblatt!#REF!</f>
        <v>#REF!</v>
      </c>
      <c r="K131" s="25" t="e">
        <f>Rechnungsblatt!#REF!</f>
        <v>#REF!</v>
      </c>
      <c r="L131" s="25" t="e">
        <f>Rechnungsblatt!#REF!</f>
        <v>#REF!</v>
      </c>
      <c r="M131" s="25" t="e">
        <f>Rechnungsblatt!#REF!</f>
        <v>#REF!</v>
      </c>
    </row>
    <row r="132" spans="1:13" x14ac:dyDescent="0.25">
      <c r="A132" s="18" t="e">
        <f>Rechnungsblatt!#REF!</f>
        <v>#REF!</v>
      </c>
      <c r="B132" s="18" t="e">
        <f>Rechnungsblatt!#REF!</f>
        <v>#REF!</v>
      </c>
      <c r="C132" s="52" t="e">
        <f>Rechnungsblatt!#REF!</f>
        <v>#REF!</v>
      </c>
      <c r="D132" s="18"/>
      <c r="E132" s="24" t="e">
        <f>Rechnungsblatt!#REF!</f>
        <v>#REF!</v>
      </c>
      <c r="F132" s="24" t="e">
        <f>Rechnungsblatt!#REF!</f>
        <v>#REF!</v>
      </c>
      <c r="G132" s="24" t="e">
        <f>Rechnungsblatt!#REF!</f>
        <v>#REF!</v>
      </c>
      <c r="H132" s="24" t="e">
        <f>Rechnungsblatt!#REF!</f>
        <v>#REF!</v>
      </c>
      <c r="I132" s="18"/>
      <c r="J132" s="25" t="e">
        <f>Rechnungsblatt!#REF!</f>
        <v>#REF!</v>
      </c>
      <c r="K132" s="25" t="e">
        <f>Rechnungsblatt!#REF!</f>
        <v>#REF!</v>
      </c>
      <c r="L132" s="25" t="e">
        <f>Rechnungsblatt!#REF!</f>
        <v>#REF!</v>
      </c>
      <c r="M132" s="25" t="e">
        <f>Rechnungsblatt!#REF!</f>
        <v>#REF!</v>
      </c>
    </row>
    <row r="133" spans="1:13" x14ac:dyDescent="0.25">
      <c r="A133" s="18" t="e">
        <f>Rechnungsblatt!#REF!</f>
        <v>#REF!</v>
      </c>
      <c r="B133" s="18" t="e">
        <f>Rechnungsblatt!#REF!</f>
        <v>#REF!</v>
      </c>
      <c r="C133" s="52" t="e">
        <f>Rechnungsblatt!#REF!</f>
        <v>#REF!</v>
      </c>
      <c r="D133" s="18"/>
      <c r="E133" s="24" t="e">
        <f>Rechnungsblatt!#REF!</f>
        <v>#REF!</v>
      </c>
      <c r="F133" s="24" t="e">
        <f>Rechnungsblatt!#REF!</f>
        <v>#REF!</v>
      </c>
      <c r="G133" s="24" t="e">
        <f>Rechnungsblatt!#REF!</f>
        <v>#REF!</v>
      </c>
      <c r="H133" s="24" t="e">
        <f>Rechnungsblatt!#REF!</f>
        <v>#REF!</v>
      </c>
      <c r="I133" s="18"/>
      <c r="J133" s="25" t="e">
        <f>Rechnungsblatt!#REF!</f>
        <v>#REF!</v>
      </c>
      <c r="K133" s="25" t="e">
        <f>Rechnungsblatt!#REF!</f>
        <v>#REF!</v>
      </c>
      <c r="L133" s="25" t="e">
        <f>Rechnungsblatt!#REF!</f>
        <v>#REF!</v>
      </c>
      <c r="M133" s="25" t="e">
        <f>Rechnungsblatt!#REF!</f>
        <v>#REF!</v>
      </c>
    </row>
    <row r="134" spans="1:13" x14ac:dyDescent="0.25">
      <c r="A134" s="18" t="e">
        <f>Rechnungsblatt!#REF!</f>
        <v>#REF!</v>
      </c>
      <c r="B134" s="18" t="e">
        <f>Rechnungsblatt!#REF!</f>
        <v>#REF!</v>
      </c>
      <c r="C134" s="52" t="e">
        <f>Rechnungsblatt!#REF!</f>
        <v>#REF!</v>
      </c>
      <c r="D134" s="18"/>
      <c r="E134" s="24" t="e">
        <f>Rechnungsblatt!#REF!</f>
        <v>#REF!</v>
      </c>
      <c r="F134" s="24" t="e">
        <f>Rechnungsblatt!#REF!</f>
        <v>#REF!</v>
      </c>
      <c r="G134" s="24" t="e">
        <f>Rechnungsblatt!#REF!</f>
        <v>#REF!</v>
      </c>
      <c r="H134" s="24" t="e">
        <f>Rechnungsblatt!#REF!</f>
        <v>#REF!</v>
      </c>
      <c r="I134" s="18"/>
      <c r="J134" s="25" t="e">
        <f>Rechnungsblatt!#REF!</f>
        <v>#REF!</v>
      </c>
      <c r="K134" s="25" t="e">
        <f>Rechnungsblatt!#REF!</f>
        <v>#REF!</v>
      </c>
      <c r="L134" s="25" t="e">
        <f>Rechnungsblatt!#REF!</f>
        <v>#REF!</v>
      </c>
      <c r="M134" s="25" t="e">
        <f>Rechnungsblatt!#REF!</f>
        <v>#REF!</v>
      </c>
    </row>
    <row r="135" spans="1:13" x14ac:dyDescent="0.25">
      <c r="A135" s="18" t="e">
        <f>Rechnungsblatt!#REF!</f>
        <v>#REF!</v>
      </c>
      <c r="B135" s="18" t="e">
        <f>Rechnungsblatt!#REF!</f>
        <v>#REF!</v>
      </c>
      <c r="C135" s="52" t="e">
        <f>Rechnungsblatt!#REF!</f>
        <v>#REF!</v>
      </c>
      <c r="D135" s="18"/>
      <c r="E135" s="24" t="e">
        <f>Rechnungsblatt!#REF!</f>
        <v>#REF!</v>
      </c>
      <c r="F135" s="24" t="e">
        <f>Rechnungsblatt!#REF!</f>
        <v>#REF!</v>
      </c>
      <c r="G135" s="24" t="e">
        <f>Rechnungsblatt!#REF!</f>
        <v>#REF!</v>
      </c>
      <c r="H135" s="24" t="e">
        <f>Rechnungsblatt!#REF!</f>
        <v>#REF!</v>
      </c>
      <c r="I135" s="18"/>
      <c r="J135" s="25" t="e">
        <f>Rechnungsblatt!#REF!</f>
        <v>#REF!</v>
      </c>
      <c r="K135" s="25" t="e">
        <f>Rechnungsblatt!#REF!</f>
        <v>#REF!</v>
      </c>
      <c r="L135" s="25" t="e">
        <f>Rechnungsblatt!#REF!</f>
        <v>#REF!</v>
      </c>
      <c r="M135" s="25" t="e">
        <f>Rechnungsblatt!#REF!</f>
        <v>#REF!</v>
      </c>
    </row>
    <row r="136" spans="1:13" x14ac:dyDescent="0.25">
      <c r="A136" s="18" t="e">
        <f>Rechnungsblatt!#REF!</f>
        <v>#REF!</v>
      </c>
      <c r="B136" s="18" t="e">
        <f>Rechnungsblatt!#REF!</f>
        <v>#REF!</v>
      </c>
      <c r="C136" s="52" t="e">
        <f>Rechnungsblatt!#REF!</f>
        <v>#REF!</v>
      </c>
      <c r="D136" s="18"/>
      <c r="E136" s="24" t="e">
        <f>Rechnungsblatt!#REF!</f>
        <v>#REF!</v>
      </c>
      <c r="F136" s="24" t="e">
        <f>Rechnungsblatt!#REF!</f>
        <v>#REF!</v>
      </c>
      <c r="G136" s="24" t="e">
        <f>Rechnungsblatt!#REF!</f>
        <v>#REF!</v>
      </c>
      <c r="H136" s="24" t="e">
        <f>Rechnungsblatt!#REF!</f>
        <v>#REF!</v>
      </c>
      <c r="I136" s="18"/>
      <c r="J136" s="25" t="e">
        <f>Rechnungsblatt!#REF!</f>
        <v>#REF!</v>
      </c>
      <c r="K136" s="25" t="e">
        <f>Rechnungsblatt!#REF!</f>
        <v>#REF!</v>
      </c>
      <c r="L136" s="25" t="e">
        <f>Rechnungsblatt!#REF!</f>
        <v>#REF!</v>
      </c>
      <c r="M136" s="25" t="e">
        <f>Rechnungsblatt!#REF!</f>
        <v>#REF!</v>
      </c>
    </row>
    <row r="137" spans="1:13" x14ac:dyDescent="0.25">
      <c r="A137" s="18" t="e">
        <f>Rechnungsblatt!#REF!</f>
        <v>#REF!</v>
      </c>
      <c r="B137" s="18" t="e">
        <f>Rechnungsblatt!#REF!</f>
        <v>#REF!</v>
      </c>
      <c r="C137" s="52" t="e">
        <f>Rechnungsblatt!#REF!</f>
        <v>#REF!</v>
      </c>
      <c r="D137" s="18"/>
      <c r="E137" s="24" t="e">
        <f>Rechnungsblatt!#REF!</f>
        <v>#REF!</v>
      </c>
      <c r="F137" s="24" t="e">
        <f>Rechnungsblatt!#REF!</f>
        <v>#REF!</v>
      </c>
      <c r="G137" s="24" t="e">
        <f>Rechnungsblatt!#REF!</f>
        <v>#REF!</v>
      </c>
      <c r="H137" s="24" t="e">
        <f>Rechnungsblatt!#REF!</f>
        <v>#REF!</v>
      </c>
      <c r="I137" s="18"/>
      <c r="J137" s="25" t="e">
        <f>Rechnungsblatt!#REF!</f>
        <v>#REF!</v>
      </c>
      <c r="K137" s="25" t="e">
        <f>Rechnungsblatt!#REF!</f>
        <v>#REF!</v>
      </c>
      <c r="L137" s="25" t="e">
        <f>Rechnungsblatt!#REF!</f>
        <v>#REF!</v>
      </c>
      <c r="M137" s="25" t="e">
        <f>Rechnungsblatt!#REF!</f>
        <v>#REF!</v>
      </c>
    </row>
    <row r="138" spans="1:13" x14ac:dyDescent="0.25">
      <c r="A138" s="18" t="e">
        <f>Rechnungsblatt!#REF!</f>
        <v>#REF!</v>
      </c>
      <c r="B138" s="18" t="e">
        <f>Rechnungsblatt!#REF!</f>
        <v>#REF!</v>
      </c>
      <c r="C138" s="52" t="e">
        <f>Rechnungsblatt!#REF!</f>
        <v>#REF!</v>
      </c>
      <c r="D138" s="18"/>
      <c r="E138" s="24" t="e">
        <f>Rechnungsblatt!#REF!</f>
        <v>#REF!</v>
      </c>
      <c r="F138" s="24" t="e">
        <f>Rechnungsblatt!#REF!</f>
        <v>#REF!</v>
      </c>
      <c r="G138" s="24" t="e">
        <f>Rechnungsblatt!#REF!</f>
        <v>#REF!</v>
      </c>
      <c r="H138" s="24" t="e">
        <f>Rechnungsblatt!#REF!</f>
        <v>#REF!</v>
      </c>
      <c r="I138" s="18"/>
      <c r="J138" s="25" t="e">
        <f>Rechnungsblatt!#REF!</f>
        <v>#REF!</v>
      </c>
      <c r="K138" s="25" t="e">
        <f>Rechnungsblatt!#REF!</f>
        <v>#REF!</v>
      </c>
      <c r="L138" s="25" t="e">
        <f>Rechnungsblatt!#REF!</f>
        <v>#REF!</v>
      </c>
      <c r="M138" s="25" t="e">
        <f>Rechnungsblatt!#REF!</f>
        <v>#REF!</v>
      </c>
    </row>
    <row r="139" spans="1:13" x14ac:dyDescent="0.25">
      <c r="A139" t="e">
        <f>Rechnungsblatt!#REF!</f>
        <v>#REF!</v>
      </c>
      <c r="B139" t="e">
        <f>Rechnungsblatt!#REF!</f>
        <v>#REF!</v>
      </c>
      <c r="C139" t="e">
        <f>Rechnungsblatt!#REF!</f>
        <v>#REF!</v>
      </c>
      <c r="E139" s="24" t="e">
        <f>Rechnungsblatt!#REF!</f>
        <v>#REF!</v>
      </c>
      <c r="F139" s="24" t="e">
        <f>Rechnungsblatt!#REF!</f>
        <v>#REF!</v>
      </c>
      <c r="G139" s="24" t="e">
        <f>Rechnungsblatt!#REF!</f>
        <v>#REF!</v>
      </c>
      <c r="H139" s="24" t="e">
        <f>Rechnungsblatt!#REF!</f>
        <v>#REF!</v>
      </c>
      <c r="I139" s="18"/>
      <c r="J139" s="25" t="e">
        <f>Rechnungsblatt!#REF!</f>
        <v>#REF!</v>
      </c>
      <c r="K139" s="25" t="e">
        <f>Rechnungsblatt!#REF!</f>
        <v>#REF!</v>
      </c>
      <c r="L139" s="25" t="e">
        <f>Rechnungsblatt!#REF!</f>
        <v>#REF!</v>
      </c>
      <c r="M139" s="25" t="e">
        <f>Rechnungsblatt!#REF!</f>
        <v>#REF!</v>
      </c>
    </row>
    <row r="140" spans="1:13" x14ac:dyDescent="0.25">
      <c r="A140" t="e">
        <f>Rechnungsblatt!#REF!</f>
        <v>#REF!</v>
      </c>
      <c r="B140" t="e">
        <f>Rechnungsblatt!#REF!</f>
        <v>#REF!</v>
      </c>
      <c r="C140" t="e">
        <f>Rechnungsblatt!#REF!</f>
        <v>#REF!</v>
      </c>
      <c r="E140" s="24" t="e">
        <f>Rechnungsblatt!#REF!</f>
        <v>#REF!</v>
      </c>
      <c r="F140" s="24" t="e">
        <f>Rechnungsblatt!#REF!</f>
        <v>#REF!</v>
      </c>
      <c r="G140" s="24" t="e">
        <f>Rechnungsblatt!#REF!</f>
        <v>#REF!</v>
      </c>
      <c r="H140" s="24" t="e">
        <f>Rechnungsblatt!#REF!</f>
        <v>#REF!</v>
      </c>
      <c r="I140" s="18"/>
      <c r="J140" s="25" t="e">
        <f>Rechnungsblatt!#REF!</f>
        <v>#REF!</v>
      </c>
      <c r="K140" s="25" t="e">
        <f>Rechnungsblatt!#REF!</f>
        <v>#REF!</v>
      </c>
      <c r="L140" s="25" t="e">
        <f>Rechnungsblatt!#REF!</f>
        <v>#REF!</v>
      </c>
      <c r="M140" s="25" t="e">
        <f>Rechnungsblatt!#REF!</f>
        <v>#REF!</v>
      </c>
    </row>
    <row r="141" spans="1:13" x14ac:dyDescent="0.25">
      <c r="A141" t="e">
        <f>Rechnungsblatt!#REF!</f>
        <v>#REF!</v>
      </c>
      <c r="B141" t="e">
        <f>Rechnungsblatt!#REF!</f>
        <v>#REF!</v>
      </c>
      <c r="C141" t="e">
        <f>Rechnungsblatt!#REF!</f>
        <v>#REF!</v>
      </c>
      <c r="E141" s="24" t="e">
        <f>Rechnungsblatt!#REF!</f>
        <v>#REF!</v>
      </c>
      <c r="F141" s="24" t="e">
        <f>Rechnungsblatt!#REF!</f>
        <v>#REF!</v>
      </c>
      <c r="G141" s="24" t="e">
        <f>Rechnungsblatt!#REF!</f>
        <v>#REF!</v>
      </c>
      <c r="H141" s="24" t="e">
        <f>Rechnungsblatt!#REF!</f>
        <v>#REF!</v>
      </c>
      <c r="I141" s="18"/>
      <c r="J141" s="25" t="e">
        <f>Rechnungsblatt!#REF!</f>
        <v>#REF!</v>
      </c>
      <c r="K141" s="25" t="e">
        <f>Rechnungsblatt!#REF!</f>
        <v>#REF!</v>
      </c>
      <c r="L141" s="25" t="e">
        <f>Rechnungsblatt!#REF!</f>
        <v>#REF!</v>
      </c>
      <c r="M141" s="25" t="e">
        <f>Rechnungsblatt!#REF!</f>
        <v>#REF!</v>
      </c>
    </row>
    <row r="142" spans="1:13" x14ac:dyDescent="0.25">
      <c r="A142" t="e">
        <f>Rechnungsblatt!#REF!</f>
        <v>#REF!</v>
      </c>
      <c r="B142" t="e">
        <f>Rechnungsblatt!#REF!</f>
        <v>#REF!</v>
      </c>
      <c r="C142" t="e">
        <f>Rechnungsblatt!#REF!</f>
        <v>#REF!</v>
      </c>
      <c r="E142" s="24" t="e">
        <f>Rechnungsblatt!#REF!</f>
        <v>#REF!</v>
      </c>
      <c r="F142" s="24" t="e">
        <f>Rechnungsblatt!#REF!</f>
        <v>#REF!</v>
      </c>
      <c r="G142" s="24" t="e">
        <f>Rechnungsblatt!#REF!</f>
        <v>#REF!</v>
      </c>
      <c r="H142" s="24" t="e">
        <f>Rechnungsblatt!#REF!</f>
        <v>#REF!</v>
      </c>
      <c r="I142" s="18"/>
      <c r="J142" s="25" t="e">
        <f>Rechnungsblatt!#REF!</f>
        <v>#REF!</v>
      </c>
      <c r="K142" s="25" t="e">
        <f>Rechnungsblatt!#REF!</f>
        <v>#REF!</v>
      </c>
      <c r="L142" s="25" t="e">
        <f>Rechnungsblatt!#REF!</f>
        <v>#REF!</v>
      </c>
      <c r="M142" s="25" t="e">
        <f>Rechnungsblatt!#REF!</f>
        <v>#REF!</v>
      </c>
    </row>
    <row r="143" spans="1:13" x14ac:dyDescent="0.25">
      <c r="A143" t="e">
        <f>Rechnungsblatt!#REF!</f>
        <v>#REF!</v>
      </c>
      <c r="B143" t="e">
        <f>Rechnungsblatt!#REF!</f>
        <v>#REF!</v>
      </c>
      <c r="C143" t="e">
        <f>Rechnungsblatt!#REF!</f>
        <v>#REF!</v>
      </c>
      <c r="E143" s="24" t="e">
        <f>Rechnungsblatt!#REF!</f>
        <v>#REF!</v>
      </c>
      <c r="F143" s="24" t="e">
        <f>Rechnungsblatt!#REF!</f>
        <v>#REF!</v>
      </c>
      <c r="G143" s="24" t="e">
        <f>Rechnungsblatt!#REF!</f>
        <v>#REF!</v>
      </c>
      <c r="H143" s="24" t="e">
        <f>Rechnungsblatt!#REF!</f>
        <v>#REF!</v>
      </c>
      <c r="I143" s="18"/>
      <c r="J143" s="25" t="e">
        <f>Rechnungsblatt!#REF!</f>
        <v>#REF!</v>
      </c>
      <c r="K143" s="25" t="e">
        <f>Rechnungsblatt!#REF!</f>
        <v>#REF!</v>
      </c>
      <c r="L143" s="25" t="e">
        <f>Rechnungsblatt!#REF!</f>
        <v>#REF!</v>
      </c>
      <c r="M143" s="25" t="e">
        <f>Rechnungsblatt!#REF!</f>
        <v>#REF!</v>
      </c>
    </row>
    <row r="144" spans="1:13" x14ac:dyDescent="0.25">
      <c r="A144" t="e">
        <f>Rechnungsblatt!#REF!</f>
        <v>#REF!</v>
      </c>
      <c r="B144" t="e">
        <f>Rechnungsblatt!#REF!</f>
        <v>#REF!</v>
      </c>
      <c r="C144" t="e">
        <f>Rechnungsblatt!#REF!</f>
        <v>#REF!</v>
      </c>
      <c r="E144" s="24" t="e">
        <f>Rechnungsblatt!#REF!</f>
        <v>#REF!</v>
      </c>
      <c r="F144" s="24" t="e">
        <f>Rechnungsblatt!#REF!</f>
        <v>#REF!</v>
      </c>
      <c r="G144" s="24" t="e">
        <f>Rechnungsblatt!#REF!</f>
        <v>#REF!</v>
      </c>
      <c r="H144" s="24" t="e">
        <f>Rechnungsblatt!#REF!</f>
        <v>#REF!</v>
      </c>
      <c r="I144" s="18"/>
      <c r="J144" s="25" t="e">
        <f>Rechnungsblatt!#REF!</f>
        <v>#REF!</v>
      </c>
      <c r="K144" s="25" t="e">
        <f>Rechnungsblatt!#REF!</f>
        <v>#REF!</v>
      </c>
      <c r="L144" s="25" t="e">
        <f>Rechnungsblatt!#REF!</f>
        <v>#REF!</v>
      </c>
      <c r="M144" s="25" t="e">
        <f>Rechnungsblatt!#REF!</f>
        <v>#REF!</v>
      </c>
    </row>
    <row r="145" spans="1:13" x14ac:dyDescent="0.25">
      <c r="A145" t="e">
        <f>Rechnungsblatt!#REF!</f>
        <v>#REF!</v>
      </c>
      <c r="B145" t="e">
        <f>Rechnungsblatt!#REF!</f>
        <v>#REF!</v>
      </c>
      <c r="C145" t="e">
        <f>Rechnungsblatt!#REF!</f>
        <v>#REF!</v>
      </c>
      <c r="E145" s="24" t="e">
        <f>Rechnungsblatt!#REF!</f>
        <v>#REF!</v>
      </c>
      <c r="F145" s="24" t="e">
        <f>Rechnungsblatt!#REF!</f>
        <v>#REF!</v>
      </c>
      <c r="G145" s="24" t="e">
        <f>Rechnungsblatt!#REF!</f>
        <v>#REF!</v>
      </c>
      <c r="H145" s="24" t="e">
        <f>Rechnungsblatt!#REF!</f>
        <v>#REF!</v>
      </c>
      <c r="I145" s="18"/>
      <c r="J145" s="25" t="e">
        <f>Rechnungsblatt!#REF!</f>
        <v>#REF!</v>
      </c>
      <c r="K145" s="25" t="e">
        <f>Rechnungsblatt!#REF!</f>
        <v>#REF!</v>
      </c>
      <c r="L145" s="25" t="e">
        <f>Rechnungsblatt!#REF!</f>
        <v>#REF!</v>
      </c>
      <c r="M145" s="25" t="e">
        <f>Rechnungsblatt!#REF!</f>
        <v>#REF!</v>
      </c>
    </row>
    <row r="146" spans="1:13" x14ac:dyDescent="0.25">
      <c r="A146" t="e">
        <f>Rechnungsblatt!#REF!</f>
        <v>#REF!</v>
      </c>
      <c r="B146" t="e">
        <f>Rechnungsblatt!#REF!</f>
        <v>#REF!</v>
      </c>
      <c r="C146" t="e">
        <f>Rechnungsblatt!#REF!</f>
        <v>#REF!</v>
      </c>
      <c r="E146" s="24" t="e">
        <f>Rechnungsblatt!#REF!</f>
        <v>#REF!</v>
      </c>
      <c r="F146" s="24" t="e">
        <f>Rechnungsblatt!#REF!</f>
        <v>#REF!</v>
      </c>
      <c r="G146" s="24" t="e">
        <f>Rechnungsblatt!#REF!</f>
        <v>#REF!</v>
      </c>
      <c r="H146" s="24" t="e">
        <f>Rechnungsblatt!#REF!</f>
        <v>#REF!</v>
      </c>
      <c r="I146" s="18"/>
      <c r="J146" s="25" t="e">
        <f>Rechnungsblatt!#REF!</f>
        <v>#REF!</v>
      </c>
      <c r="K146" s="25" t="e">
        <f>Rechnungsblatt!#REF!</f>
        <v>#REF!</v>
      </c>
      <c r="L146" s="25" t="e">
        <f>Rechnungsblatt!#REF!</f>
        <v>#REF!</v>
      </c>
      <c r="M146" s="25" t="e">
        <f>Rechnungsblatt!#REF!</f>
        <v>#REF!</v>
      </c>
    </row>
    <row r="147" spans="1:13" x14ac:dyDescent="0.25">
      <c r="A147" t="e">
        <f>Rechnungsblatt!#REF!</f>
        <v>#REF!</v>
      </c>
      <c r="B147" t="e">
        <f>Rechnungsblatt!#REF!</f>
        <v>#REF!</v>
      </c>
      <c r="C147" t="e">
        <f>Rechnungsblatt!#REF!</f>
        <v>#REF!</v>
      </c>
      <c r="E147" s="24" t="e">
        <f>Rechnungsblatt!#REF!</f>
        <v>#REF!</v>
      </c>
      <c r="F147" s="24" t="e">
        <f>Rechnungsblatt!#REF!</f>
        <v>#REF!</v>
      </c>
      <c r="G147" s="24" t="e">
        <f>Rechnungsblatt!#REF!</f>
        <v>#REF!</v>
      </c>
      <c r="H147" s="24" t="e">
        <f>Rechnungsblatt!#REF!</f>
        <v>#REF!</v>
      </c>
      <c r="I147" s="18"/>
      <c r="J147" s="25" t="e">
        <f>Rechnungsblatt!#REF!</f>
        <v>#REF!</v>
      </c>
      <c r="K147" s="25" t="e">
        <f>Rechnungsblatt!#REF!</f>
        <v>#REF!</v>
      </c>
      <c r="L147" s="25" t="e">
        <f>Rechnungsblatt!#REF!</f>
        <v>#REF!</v>
      </c>
      <c r="M147" s="25" t="e">
        <f>Rechnungsblatt!#REF!</f>
        <v>#REF!</v>
      </c>
    </row>
    <row r="148" spans="1:13" x14ac:dyDescent="0.25">
      <c r="A148" t="e">
        <f>Rechnungsblatt!#REF!</f>
        <v>#REF!</v>
      </c>
      <c r="B148" t="e">
        <f>Rechnungsblatt!#REF!</f>
        <v>#REF!</v>
      </c>
      <c r="C148" t="e">
        <f>Rechnungsblatt!#REF!</f>
        <v>#REF!</v>
      </c>
      <c r="E148" s="24" t="e">
        <f>Rechnungsblatt!#REF!</f>
        <v>#REF!</v>
      </c>
      <c r="F148" s="24" t="e">
        <f>Rechnungsblatt!#REF!</f>
        <v>#REF!</v>
      </c>
      <c r="G148" s="24" t="e">
        <f>Rechnungsblatt!#REF!</f>
        <v>#REF!</v>
      </c>
      <c r="H148" s="24" t="e">
        <f>Rechnungsblatt!#REF!</f>
        <v>#REF!</v>
      </c>
      <c r="I148" s="18"/>
      <c r="J148" s="25" t="e">
        <f>Rechnungsblatt!#REF!</f>
        <v>#REF!</v>
      </c>
      <c r="K148" s="25" t="e">
        <f>Rechnungsblatt!#REF!</f>
        <v>#REF!</v>
      </c>
      <c r="L148" s="25" t="e">
        <f>Rechnungsblatt!#REF!</f>
        <v>#REF!</v>
      </c>
      <c r="M148" s="25" t="e">
        <f>Rechnungsblatt!#REF!</f>
        <v>#REF!</v>
      </c>
    </row>
    <row r="149" spans="1:13" x14ac:dyDescent="0.25">
      <c r="A149" t="e">
        <f>Rechnungsblatt!#REF!</f>
        <v>#REF!</v>
      </c>
      <c r="B149" t="e">
        <f>Rechnungsblatt!#REF!</f>
        <v>#REF!</v>
      </c>
      <c r="C149" t="e">
        <f>Rechnungsblatt!#REF!</f>
        <v>#REF!</v>
      </c>
      <c r="E149" s="24" t="e">
        <f>Rechnungsblatt!#REF!</f>
        <v>#REF!</v>
      </c>
      <c r="F149" s="24" t="e">
        <f>Rechnungsblatt!#REF!</f>
        <v>#REF!</v>
      </c>
      <c r="G149" s="24" t="e">
        <f>Rechnungsblatt!#REF!</f>
        <v>#REF!</v>
      </c>
      <c r="H149" s="24" t="e">
        <f>Rechnungsblatt!#REF!</f>
        <v>#REF!</v>
      </c>
      <c r="I149" s="18"/>
      <c r="J149" s="25" t="e">
        <f>Rechnungsblatt!#REF!</f>
        <v>#REF!</v>
      </c>
      <c r="K149" s="25" t="e">
        <f>Rechnungsblatt!#REF!</f>
        <v>#REF!</v>
      </c>
      <c r="L149" s="25" t="e">
        <f>Rechnungsblatt!#REF!</f>
        <v>#REF!</v>
      </c>
      <c r="M149" s="25" t="e">
        <f>Rechnungsblatt!#REF!</f>
        <v>#REF!</v>
      </c>
    </row>
    <row r="150" spans="1:13" x14ac:dyDescent="0.25">
      <c r="A150" t="e">
        <f>Rechnungsblatt!#REF!</f>
        <v>#REF!</v>
      </c>
      <c r="B150" t="e">
        <f>Rechnungsblatt!#REF!</f>
        <v>#REF!</v>
      </c>
      <c r="C150" t="e">
        <f>Rechnungsblatt!#REF!</f>
        <v>#REF!</v>
      </c>
      <c r="E150" s="24" t="e">
        <f>Rechnungsblatt!#REF!</f>
        <v>#REF!</v>
      </c>
      <c r="F150" s="24" t="e">
        <f>Rechnungsblatt!#REF!</f>
        <v>#REF!</v>
      </c>
      <c r="G150" s="24" t="e">
        <f>Rechnungsblatt!#REF!</f>
        <v>#REF!</v>
      </c>
      <c r="H150" s="24" t="e">
        <f>Rechnungsblatt!#REF!</f>
        <v>#REF!</v>
      </c>
      <c r="I150" s="18"/>
      <c r="J150" s="25" t="e">
        <f>Rechnungsblatt!#REF!</f>
        <v>#REF!</v>
      </c>
      <c r="K150" s="25" t="e">
        <f>Rechnungsblatt!#REF!</f>
        <v>#REF!</v>
      </c>
      <c r="L150" s="25" t="e">
        <f>Rechnungsblatt!#REF!</f>
        <v>#REF!</v>
      </c>
      <c r="M150" s="25" t="e">
        <f>Rechnungsblatt!#REF!</f>
        <v>#REF!</v>
      </c>
    </row>
    <row r="151" spans="1:13" x14ac:dyDescent="0.25">
      <c r="A151" t="e">
        <f>Rechnungsblatt!#REF!</f>
        <v>#REF!</v>
      </c>
      <c r="B151" t="e">
        <f>Rechnungsblatt!#REF!</f>
        <v>#REF!</v>
      </c>
      <c r="C151" t="e">
        <f>Rechnungsblatt!#REF!</f>
        <v>#REF!</v>
      </c>
      <c r="E151" s="24" t="e">
        <f>Rechnungsblatt!#REF!</f>
        <v>#REF!</v>
      </c>
      <c r="F151" s="24" t="e">
        <f>Rechnungsblatt!#REF!</f>
        <v>#REF!</v>
      </c>
      <c r="G151" s="24" t="e">
        <f>Rechnungsblatt!#REF!</f>
        <v>#REF!</v>
      </c>
      <c r="H151" s="24" t="e">
        <f>Rechnungsblatt!#REF!</f>
        <v>#REF!</v>
      </c>
      <c r="I151" s="18"/>
      <c r="J151" s="25" t="e">
        <f>Rechnungsblatt!#REF!</f>
        <v>#REF!</v>
      </c>
      <c r="K151" s="25" t="e">
        <f>Rechnungsblatt!#REF!</f>
        <v>#REF!</v>
      </c>
      <c r="L151" s="25" t="e">
        <f>Rechnungsblatt!#REF!</f>
        <v>#REF!</v>
      </c>
      <c r="M151" s="25" t="e">
        <f>Rechnungsblatt!#REF!</f>
        <v>#REF!</v>
      </c>
    </row>
    <row r="152" spans="1:13" x14ac:dyDescent="0.25">
      <c r="A152" t="e">
        <f>Rechnungsblatt!#REF!</f>
        <v>#REF!</v>
      </c>
      <c r="B152" t="e">
        <f>Rechnungsblatt!#REF!</f>
        <v>#REF!</v>
      </c>
      <c r="C152" t="e">
        <f>Rechnungsblatt!#REF!</f>
        <v>#REF!</v>
      </c>
      <c r="E152" s="24" t="e">
        <f>Rechnungsblatt!#REF!</f>
        <v>#REF!</v>
      </c>
      <c r="F152" s="24" t="e">
        <f>Rechnungsblatt!#REF!</f>
        <v>#REF!</v>
      </c>
      <c r="G152" s="24" t="e">
        <f>Rechnungsblatt!#REF!</f>
        <v>#REF!</v>
      </c>
      <c r="H152" s="24" t="e">
        <f>Rechnungsblatt!#REF!</f>
        <v>#REF!</v>
      </c>
      <c r="I152" s="18"/>
      <c r="J152" s="25" t="e">
        <f>Rechnungsblatt!#REF!</f>
        <v>#REF!</v>
      </c>
      <c r="K152" s="25" t="e">
        <f>Rechnungsblatt!#REF!</f>
        <v>#REF!</v>
      </c>
      <c r="L152" s="25" t="e">
        <f>Rechnungsblatt!#REF!</f>
        <v>#REF!</v>
      </c>
      <c r="M152" s="25" t="e">
        <f>Rechnungsblatt!#REF!</f>
        <v>#REF!</v>
      </c>
    </row>
    <row r="153" spans="1:13" x14ac:dyDescent="0.25">
      <c r="A153" t="e">
        <f>Rechnungsblatt!#REF!</f>
        <v>#REF!</v>
      </c>
      <c r="B153" t="e">
        <f>Rechnungsblatt!#REF!</f>
        <v>#REF!</v>
      </c>
      <c r="C153" t="e">
        <f>Rechnungsblatt!#REF!</f>
        <v>#REF!</v>
      </c>
      <c r="E153" s="24" t="e">
        <f>Rechnungsblatt!#REF!</f>
        <v>#REF!</v>
      </c>
      <c r="F153" s="24" t="e">
        <f>Rechnungsblatt!#REF!</f>
        <v>#REF!</v>
      </c>
      <c r="G153" s="24" t="e">
        <f>Rechnungsblatt!#REF!</f>
        <v>#REF!</v>
      </c>
      <c r="H153" s="24" t="e">
        <f>Rechnungsblatt!#REF!</f>
        <v>#REF!</v>
      </c>
      <c r="I153" s="18"/>
      <c r="J153" s="25" t="e">
        <f>Rechnungsblatt!#REF!</f>
        <v>#REF!</v>
      </c>
      <c r="K153" s="25" t="e">
        <f>Rechnungsblatt!#REF!</f>
        <v>#REF!</v>
      </c>
      <c r="L153" s="25" t="e">
        <f>Rechnungsblatt!#REF!</f>
        <v>#REF!</v>
      </c>
      <c r="M153" s="25" t="e">
        <f>Rechnungsblatt!#REF!</f>
        <v>#REF!</v>
      </c>
    </row>
    <row r="154" spans="1:13" x14ac:dyDescent="0.25">
      <c r="A154" t="e">
        <f>Rechnungsblatt!#REF!</f>
        <v>#REF!</v>
      </c>
      <c r="B154" t="e">
        <f>Rechnungsblatt!#REF!</f>
        <v>#REF!</v>
      </c>
      <c r="C154" t="e">
        <f>Rechnungsblatt!#REF!</f>
        <v>#REF!</v>
      </c>
      <c r="E154" s="24" t="e">
        <f>Rechnungsblatt!#REF!</f>
        <v>#REF!</v>
      </c>
      <c r="F154" s="24" t="e">
        <f>Rechnungsblatt!#REF!</f>
        <v>#REF!</v>
      </c>
      <c r="G154" s="24" t="e">
        <f>Rechnungsblatt!#REF!</f>
        <v>#REF!</v>
      </c>
      <c r="H154" s="24" t="e">
        <f>Rechnungsblatt!#REF!</f>
        <v>#REF!</v>
      </c>
      <c r="I154" s="18"/>
      <c r="J154" s="25" t="e">
        <f>Rechnungsblatt!#REF!</f>
        <v>#REF!</v>
      </c>
      <c r="K154" s="25" t="e">
        <f>Rechnungsblatt!#REF!</f>
        <v>#REF!</v>
      </c>
      <c r="L154" s="25" t="e">
        <f>Rechnungsblatt!#REF!</f>
        <v>#REF!</v>
      </c>
      <c r="M154" s="25" t="e">
        <f>Rechnungsblatt!#REF!</f>
        <v>#REF!</v>
      </c>
    </row>
    <row r="155" spans="1:13" x14ac:dyDescent="0.25">
      <c r="A155" t="e">
        <f>Rechnungsblatt!#REF!</f>
        <v>#REF!</v>
      </c>
      <c r="B155" t="e">
        <f>Rechnungsblatt!#REF!</f>
        <v>#REF!</v>
      </c>
      <c r="C155" t="e">
        <f>Rechnungsblatt!#REF!</f>
        <v>#REF!</v>
      </c>
      <c r="E155" s="24" t="e">
        <f>Rechnungsblatt!#REF!</f>
        <v>#REF!</v>
      </c>
      <c r="F155" s="24" t="e">
        <f>Rechnungsblatt!#REF!</f>
        <v>#REF!</v>
      </c>
      <c r="G155" s="24" t="e">
        <f>Rechnungsblatt!#REF!</f>
        <v>#REF!</v>
      </c>
      <c r="H155" s="24" t="e">
        <f>Rechnungsblatt!#REF!</f>
        <v>#REF!</v>
      </c>
      <c r="I155" s="18"/>
      <c r="J155" s="25" t="e">
        <f>Rechnungsblatt!#REF!</f>
        <v>#REF!</v>
      </c>
      <c r="K155" s="25" t="e">
        <f>Rechnungsblatt!#REF!</f>
        <v>#REF!</v>
      </c>
      <c r="L155" s="25" t="e">
        <f>Rechnungsblatt!#REF!</f>
        <v>#REF!</v>
      </c>
      <c r="M155" s="25" t="e">
        <f>Rechnungsblatt!#REF!</f>
        <v>#REF!</v>
      </c>
    </row>
    <row r="156" spans="1:13" x14ac:dyDescent="0.25">
      <c r="A156" t="e">
        <f>Rechnungsblatt!#REF!</f>
        <v>#REF!</v>
      </c>
      <c r="B156" t="e">
        <f>Rechnungsblatt!#REF!</f>
        <v>#REF!</v>
      </c>
      <c r="C156" t="e">
        <f>Rechnungsblatt!#REF!</f>
        <v>#REF!</v>
      </c>
      <c r="E156" s="24" t="e">
        <f>Rechnungsblatt!#REF!</f>
        <v>#REF!</v>
      </c>
      <c r="F156" s="24" t="e">
        <f>Rechnungsblatt!#REF!</f>
        <v>#REF!</v>
      </c>
      <c r="G156" s="24" t="e">
        <f>Rechnungsblatt!#REF!</f>
        <v>#REF!</v>
      </c>
      <c r="H156" s="24" t="e">
        <f>Rechnungsblatt!#REF!</f>
        <v>#REF!</v>
      </c>
      <c r="I156" s="18"/>
      <c r="J156" s="25" t="e">
        <f>Rechnungsblatt!#REF!</f>
        <v>#REF!</v>
      </c>
      <c r="K156" s="25" t="e">
        <f>Rechnungsblatt!#REF!</f>
        <v>#REF!</v>
      </c>
      <c r="L156" s="25" t="e">
        <f>Rechnungsblatt!#REF!</f>
        <v>#REF!</v>
      </c>
      <c r="M156" s="25" t="e">
        <f>Rechnungsblatt!#REF!</f>
        <v>#REF!</v>
      </c>
    </row>
    <row r="157" spans="1:13" x14ac:dyDescent="0.25">
      <c r="A157" t="e">
        <f>Rechnungsblatt!#REF!</f>
        <v>#REF!</v>
      </c>
      <c r="B157" t="e">
        <f>Rechnungsblatt!#REF!</f>
        <v>#REF!</v>
      </c>
      <c r="C157" t="e">
        <f>Rechnungsblatt!#REF!</f>
        <v>#REF!</v>
      </c>
      <c r="E157" s="24" t="e">
        <f>Rechnungsblatt!#REF!</f>
        <v>#REF!</v>
      </c>
      <c r="F157" s="24" t="e">
        <f>Rechnungsblatt!#REF!</f>
        <v>#REF!</v>
      </c>
      <c r="G157" s="24" t="e">
        <f>Rechnungsblatt!#REF!</f>
        <v>#REF!</v>
      </c>
      <c r="H157" s="24" t="e">
        <f>Rechnungsblatt!#REF!</f>
        <v>#REF!</v>
      </c>
      <c r="I157" s="18"/>
      <c r="J157" s="25" t="e">
        <f>Rechnungsblatt!#REF!</f>
        <v>#REF!</v>
      </c>
      <c r="K157" s="25" t="e">
        <f>Rechnungsblatt!#REF!</f>
        <v>#REF!</v>
      </c>
      <c r="L157" s="25" t="e">
        <f>Rechnungsblatt!#REF!</f>
        <v>#REF!</v>
      </c>
      <c r="M157" s="25" t="e">
        <f>Rechnungsblatt!#REF!</f>
        <v>#REF!</v>
      </c>
    </row>
    <row r="158" spans="1:13" x14ac:dyDescent="0.25">
      <c r="A158" t="e">
        <f>Rechnungsblatt!#REF!</f>
        <v>#REF!</v>
      </c>
      <c r="B158" t="e">
        <f>Rechnungsblatt!#REF!</f>
        <v>#REF!</v>
      </c>
      <c r="C158" t="e">
        <f>Rechnungsblatt!#REF!</f>
        <v>#REF!</v>
      </c>
      <c r="E158" s="24" t="e">
        <f>Rechnungsblatt!#REF!</f>
        <v>#REF!</v>
      </c>
      <c r="F158" s="24" t="e">
        <f>Rechnungsblatt!#REF!</f>
        <v>#REF!</v>
      </c>
      <c r="G158" s="24" t="e">
        <f>Rechnungsblatt!#REF!</f>
        <v>#REF!</v>
      </c>
      <c r="H158" s="24" t="e">
        <f>Rechnungsblatt!#REF!</f>
        <v>#REF!</v>
      </c>
      <c r="I158" s="18"/>
      <c r="J158" s="25" t="e">
        <f>Rechnungsblatt!#REF!</f>
        <v>#REF!</v>
      </c>
      <c r="K158" s="25" t="e">
        <f>Rechnungsblatt!#REF!</f>
        <v>#REF!</v>
      </c>
      <c r="L158" s="25" t="e">
        <f>Rechnungsblatt!#REF!</f>
        <v>#REF!</v>
      </c>
      <c r="M158" s="25" t="e">
        <f>Rechnungsblatt!#REF!</f>
        <v>#REF!</v>
      </c>
    </row>
    <row r="159" spans="1:13" x14ac:dyDescent="0.25">
      <c r="A159" t="e">
        <f>Rechnungsblatt!#REF!</f>
        <v>#REF!</v>
      </c>
      <c r="B159" t="e">
        <f>Rechnungsblatt!#REF!</f>
        <v>#REF!</v>
      </c>
      <c r="C159" t="e">
        <f>Rechnungsblatt!#REF!</f>
        <v>#REF!</v>
      </c>
      <c r="E159" s="24" t="e">
        <f>Rechnungsblatt!#REF!</f>
        <v>#REF!</v>
      </c>
      <c r="F159" s="24" t="e">
        <f>Rechnungsblatt!#REF!</f>
        <v>#REF!</v>
      </c>
      <c r="G159" s="24" t="e">
        <f>Rechnungsblatt!#REF!</f>
        <v>#REF!</v>
      </c>
      <c r="H159" s="24" t="e">
        <f>Rechnungsblatt!#REF!</f>
        <v>#REF!</v>
      </c>
      <c r="I159" s="18"/>
      <c r="J159" s="25" t="e">
        <f>Rechnungsblatt!#REF!</f>
        <v>#REF!</v>
      </c>
      <c r="K159" s="25" t="e">
        <f>Rechnungsblatt!#REF!</f>
        <v>#REF!</v>
      </c>
      <c r="L159" s="25" t="e">
        <f>Rechnungsblatt!#REF!</f>
        <v>#REF!</v>
      </c>
      <c r="M159" s="25" t="e">
        <f>Rechnungsblatt!#REF!</f>
        <v>#REF!</v>
      </c>
    </row>
    <row r="160" spans="1:13" x14ac:dyDescent="0.25">
      <c r="A160" t="e">
        <f>Rechnungsblatt!#REF!</f>
        <v>#REF!</v>
      </c>
      <c r="B160" t="e">
        <f>Rechnungsblatt!#REF!</f>
        <v>#REF!</v>
      </c>
      <c r="C160" t="e">
        <f>Rechnungsblatt!#REF!</f>
        <v>#REF!</v>
      </c>
      <c r="E160" s="24" t="e">
        <f>Rechnungsblatt!#REF!</f>
        <v>#REF!</v>
      </c>
      <c r="F160" s="24" t="e">
        <f>Rechnungsblatt!#REF!</f>
        <v>#REF!</v>
      </c>
      <c r="G160" s="24" t="e">
        <f>Rechnungsblatt!#REF!</f>
        <v>#REF!</v>
      </c>
      <c r="H160" s="24" t="e">
        <f>Rechnungsblatt!#REF!</f>
        <v>#REF!</v>
      </c>
      <c r="I160" s="18"/>
      <c r="J160" s="25" t="e">
        <f>Rechnungsblatt!#REF!</f>
        <v>#REF!</v>
      </c>
      <c r="K160" s="25" t="e">
        <f>Rechnungsblatt!#REF!</f>
        <v>#REF!</v>
      </c>
      <c r="L160" s="25" t="e">
        <f>Rechnungsblatt!#REF!</f>
        <v>#REF!</v>
      </c>
      <c r="M160" s="25" t="e">
        <f>Rechnungsblatt!#REF!</f>
        <v>#REF!</v>
      </c>
    </row>
    <row r="161" spans="1:13" x14ac:dyDescent="0.25">
      <c r="A161" t="e">
        <f>Rechnungsblatt!#REF!</f>
        <v>#REF!</v>
      </c>
      <c r="B161" t="e">
        <f>Rechnungsblatt!#REF!</f>
        <v>#REF!</v>
      </c>
      <c r="C161" t="e">
        <f>Rechnungsblatt!#REF!</f>
        <v>#REF!</v>
      </c>
      <c r="E161" s="24" t="e">
        <f>Rechnungsblatt!#REF!</f>
        <v>#REF!</v>
      </c>
      <c r="F161" s="24" t="e">
        <f>Rechnungsblatt!#REF!</f>
        <v>#REF!</v>
      </c>
      <c r="G161" s="24" t="e">
        <f>Rechnungsblatt!#REF!</f>
        <v>#REF!</v>
      </c>
      <c r="H161" s="24" t="e">
        <f>Rechnungsblatt!#REF!</f>
        <v>#REF!</v>
      </c>
      <c r="I161" s="18"/>
      <c r="J161" s="25" t="e">
        <f>Rechnungsblatt!#REF!</f>
        <v>#REF!</v>
      </c>
      <c r="K161" s="25" t="e">
        <f>Rechnungsblatt!#REF!</f>
        <v>#REF!</v>
      </c>
      <c r="L161" s="25" t="e">
        <f>Rechnungsblatt!#REF!</f>
        <v>#REF!</v>
      </c>
      <c r="M161" s="25" t="e">
        <f>Rechnungsblatt!#REF!</f>
        <v>#REF!</v>
      </c>
    </row>
    <row r="162" spans="1:13" x14ac:dyDescent="0.25">
      <c r="A162" t="e">
        <f>Rechnungsblatt!#REF!</f>
        <v>#REF!</v>
      </c>
      <c r="B162" t="e">
        <f>Rechnungsblatt!#REF!</f>
        <v>#REF!</v>
      </c>
      <c r="C162" t="e">
        <f>Rechnungsblatt!#REF!</f>
        <v>#REF!</v>
      </c>
      <c r="E162" s="24" t="e">
        <f>Rechnungsblatt!#REF!</f>
        <v>#REF!</v>
      </c>
      <c r="F162" s="24" t="e">
        <f>Rechnungsblatt!#REF!</f>
        <v>#REF!</v>
      </c>
      <c r="G162" s="24" t="e">
        <f>Rechnungsblatt!#REF!</f>
        <v>#REF!</v>
      </c>
      <c r="H162" s="24" t="e">
        <f>Rechnungsblatt!#REF!</f>
        <v>#REF!</v>
      </c>
      <c r="I162" s="18"/>
      <c r="J162" s="25" t="e">
        <f>Rechnungsblatt!#REF!</f>
        <v>#REF!</v>
      </c>
      <c r="K162" s="25" t="e">
        <f>Rechnungsblatt!#REF!</f>
        <v>#REF!</v>
      </c>
      <c r="L162" s="25" t="e">
        <f>Rechnungsblatt!#REF!</f>
        <v>#REF!</v>
      </c>
      <c r="M162" s="25" t="e">
        <f>Rechnungsblatt!#REF!</f>
        <v>#REF!</v>
      </c>
    </row>
    <row r="163" spans="1:13" x14ac:dyDescent="0.25">
      <c r="A163" t="e">
        <f>Rechnungsblatt!#REF!</f>
        <v>#REF!</v>
      </c>
      <c r="B163" t="e">
        <f>Rechnungsblatt!#REF!</f>
        <v>#REF!</v>
      </c>
      <c r="C163" t="e">
        <f>Rechnungsblatt!#REF!</f>
        <v>#REF!</v>
      </c>
      <c r="E163" s="24" t="e">
        <f>Rechnungsblatt!#REF!</f>
        <v>#REF!</v>
      </c>
      <c r="F163" s="24" t="e">
        <f>Rechnungsblatt!#REF!</f>
        <v>#REF!</v>
      </c>
      <c r="G163" s="24" t="e">
        <f>Rechnungsblatt!#REF!</f>
        <v>#REF!</v>
      </c>
      <c r="H163" s="24" t="e">
        <f>Rechnungsblatt!#REF!</f>
        <v>#REF!</v>
      </c>
      <c r="I163" s="18"/>
      <c r="J163" s="25" t="e">
        <f>Rechnungsblatt!#REF!</f>
        <v>#REF!</v>
      </c>
      <c r="K163" s="25" t="e">
        <f>Rechnungsblatt!#REF!</f>
        <v>#REF!</v>
      </c>
      <c r="L163" s="25" t="e">
        <f>Rechnungsblatt!#REF!</f>
        <v>#REF!</v>
      </c>
      <c r="M163" s="25" t="e">
        <f>Rechnungsblatt!#REF!</f>
        <v>#REF!</v>
      </c>
    </row>
    <row r="164" spans="1:13" x14ac:dyDescent="0.25">
      <c r="A164" t="e">
        <f>Rechnungsblatt!#REF!</f>
        <v>#REF!</v>
      </c>
      <c r="B164" t="e">
        <f>Rechnungsblatt!#REF!</f>
        <v>#REF!</v>
      </c>
      <c r="C164" t="e">
        <f>Rechnungsblatt!#REF!</f>
        <v>#REF!</v>
      </c>
      <c r="E164" s="24" t="e">
        <f>Rechnungsblatt!#REF!</f>
        <v>#REF!</v>
      </c>
      <c r="F164" s="24" t="e">
        <f>Rechnungsblatt!#REF!</f>
        <v>#REF!</v>
      </c>
      <c r="G164" s="24" t="e">
        <f>Rechnungsblatt!#REF!</f>
        <v>#REF!</v>
      </c>
      <c r="H164" s="24" t="e">
        <f>Rechnungsblatt!#REF!</f>
        <v>#REF!</v>
      </c>
      <c r="I164" s="18"/>
      <c r="J164" s="25" t="e">
        <f>Rechnungsblatt!#REF!</f>
        <v>#REF!</v>
      </c>
      <c r="K164" s="25" t="e">
        <f>Rechnungsblatt!#REF!</f>
        <v>#REF!</v>
      </c>
      <c r="L164" s="25" t="e">
        <f>Rechnungsblatt!#REF!</f>
        <v>#REF!</v>
      </c>
      <c r="M164" s="25" t="e">
        <f>Rechnungsblatt!#REF!</f>
        <v>#REF!</v>
      </c>
    </row>
    <row r="165" spans="1:13" x14ac:dyDescent="0.25">
      <c r="A165" t="e">
        <f>Rechnungsblatt!#REF!</f>
        <v>#REF!</v>
      </c>
      <c r="B165" t="e">
        <f>Rechnungsblatt!#REF!</f>
        <v>#REF!</v>
      </c>
      <c r="C165" t="e">
        <f>Rechnungsblatt!#REF!</f>
        <v>#REF!</v>
      </c>
      <c r="E165" s="24" t="e">
        <f>Rechnungsblatt!#REF!</f>
        <v>#REF!</v>
      </c>
      <c r="F165" s="24" t="e">
        <f>Rechnungsblatt!#REF!</f>
        <v>#REF!</v>
      </c>
      <c r="G165" s="24" t="e">
        <f>Rechnungsblatt!#REF!</f>
        <v>#REF!</v>
      </c>
      <c r="H165" s="24" t="e">
        <f>Rechnungsblatt!#REF!</f>
        <v>#REF!</v>
      </c>
      <c r="I165" s="18"/>
      <c r="J165" s="25" t="e">
        <f>Rechnungsblatt!#REF!</f>
        <v>#REF!</v>
      </c>
      <c r="K165" s="25" t="e">
        <f>Rechnungsblatt!#REF!</f>
        <v>#REF!</v>
      </c>
      <c r="L165" s="25" t="e">
        <f>Rechnungsblatt!#REF!</f>
        <v>#REF!</v>
      </c>
      <c r="M165" s="25" t="e">
        <f>Rechnungsblatt!#REF!</f>
        <v>#REF!</v>
      </c>
    </row>
    <row r="166" spans="1:13" x14ac:dyDescent="0.25">
      <c r="A166" t="e">
        <f>Rechnungsblatt!#REF!</f>
        <v>#REF!</v>
      </c>
      <c r="B166" t="e">
        <f>Rechnungsblatt!#REF!</f>
        <v>#REF!</v>
      </c>
      <c r="C166" t="e">
        <f>Rechnungsblatt!#REF!</f>
        <v>#REF!</v>
      </c>
      <c r="E166" s="24" t="e">
        <f>Rechnungsblatt!#REF!</f>
        <v>#REF!</v>
      </c>
      <c r="F166" s="24" t="e">
        <f>Rechnungsblatt!#REF!</f>
        <v>#REF!</v>
      </c>
      <c r="G166" s="24" t="e">
        <f>Rechnungsblatt!#REF!</f>
        <v>#REF!</v>
      </c>
      <c r="H166" s="24" t="e">
        <f>Rechnungsblatt!#REF!</f>
        <v>#REF!</v>
      </c>
      <c r="I166" s="18"/>
      <c r="J166" s="25" t="e">
        <f>Rechnungsblatt!#REF!</f>
        <v>#REF!</v>
      </c>
      <c r="K166" s="25" t="e">
        <f>Rechnungsblatt!#REF!</f>
        <v>#REF!</v>
      </c>
      <c r="L166" s="25" t="e">
        <f>Rechnungsblatt!#REF!</f>
        <v>#REF!</v>
      </c>
      <c r="M166" s="25" t="e">
        <f>Rechnungsblatt!#REF!</f>
        <v>#REF!</v>
      </c>
    </row>
    <row r="167" spans="1:13" x14ac:dyDescent="0.25">
      <c r="A167" t="e">
        <f>Rechnungsblatt!#REF!</f>
        <v>#REF!</v>
      </c>
      <c r="B167" t="e">
        <f>Rechnungsblatt!#REF!</f>
        <v>#REF!</v>
      </c>
      <c r="C167" t="e">
        <f>Rechnungsblatt!#REF!</f>
        <v>#REF!</v>
      </c>
      <c r="E167" s="24" t="e">
        <f>Rechnungsblatt!#REF!</f>
        <v>#REF!</v>
      </c>
      <c r="F167" s="24" t="e">
        <f>Rechnungsblatt!#REF!</f>
        <v>#REF!</v>
      </c>
      <c r="G167" s="24" t="e">
        <f>Rechnungsblatt!#REF!</f>
        <v>#REF!</v>
      </c>
      <c r="H167" s="24" t="e">
        <f>Rechnungsblatt!#REF!</f>
        <v>#REF!</v>
      </c>
      <c r="I167" s="18"/>
      <c r="J167" s="25" t="e">
        <f>Rechnungsblatt!#REF!</f>
        <v>#REF!</v>
      </c>
      <c r="K167" s="25" t="e">
        <f>Rechnungsblatt!#REF!</f>
        <v>#REF!</v>
      </c>
      <c r="L167" s="25" t="e">
        <f>Rechnungsblatt!#REF!</f>
        <v>#REF!</v>
      </c>
      <c r="M167" s="25" t="e">
        <f>Rechnungsblatt!#REF!</f>
        <v>#REF!</v>
      </c>
    </row>
    <row r="168" spans="1:13" x14ac:dyDescent="0.25">
      <c r="A168" t="e">
        <f>Rechnungsblatt!#REF!</f>
        <v>#REF!</v>
      </c>
      <c r="B168" t="e">
        <f>Rechnungsblatt!#REF!</f>
        <v>#REF!</v>
      </c>
      <c r="C168" t="e">
        <f>Rechnungsblatt!#REF!</f>
        <v>#REF!</v>
      </c>
      <c r="E168" s="24" t="e">
        <f>Rechnungsblatt!#REF!</f>
        <v>#REF!</v>
      </c>
      <c r="F168" s="24" t="e">
        <f>Rechnungsblatt!#REF!</f>
        <v>#REF!</v>
      </c>
      <c r="G168" s="24" t="e">
        <f>Rechnungsblatt!#REF!</f>
        <v>#REF!</v>
      </c>
      <c r="H168" s="24" t="e">
        <f>Rechnungsblatt!#REF!</f>
        <v>#REF!</v>
      </c>
      <c r="I168" s="18"/>
      <c r="J168" s="25" t="e">
        <f>Rechnungsblatt!#REF!</f>
        <v>#REF!</v>
      </c>
      <c r="K168" s="25" t="e">
        <f>Rechnungsblatt!#REF!</f>
        <v>#REF!</v>
      </c>
      <c r="L168" s="25" t="e">
        <f>Rechnungsblatt!#REF!</f>
        <v>#REF!</v>
      </c>
      <c r="M168" s="25" t="e">
        <f>Rechnungsblatt!#REF!</f>
        <v>#REF!</v>
      </c>
    </row>
    <row r="169" spans="1:13" x14ac:dyDescent="0.25">
      <c r="A169" t="e">
        <f>Rechnungsblatt!#REF!</f>
        <v>#REF!</v>
      </c>
      <c r="B169" t="e">
        <f>Rechnungsblatt!#REF!</f>
        <v>#REF!</v>
      </c>
      <c r="C169" t="e">
        <f>Rechnungsblatt!#REF!</f>
        <v>#REF!</v>
      </c>
      <c r="E169" s="24" t="e">
        <f>Rechnungsblatt!#REF!</f>
        <v>#REF!</v>
      </c>
      <c r="F169" s="24" t="e">
        <f>Rechnungsblatt!#REF!</f>
        <v>#REF!</v>
      </c>
      <c r="G169" s="24" t="e">
        <f>Rechnungsblatt!#REF!</f>
        <v>#REF!</v>
      </c>
      <c r="H169" s="24" t="e">
        <f>Rechnungsblatt!#REF!</f>
        <v>#REF!</v>
      </c>
      <c r="I169" s="18"/>
      <c r="J169" s="25" t="e">
        <f>Rechnungsblatt!#REF!</f>
        <v>#REF!</v>
      </c>
      <c r="K169" s="25" t="e">
        <f>Rechnungsblatt!#REF!</f>
        <v>#REF!</v>
      </c>
      <c r="L169" s="25" t="e">
        <f>Rechnungsblatt!#REF!</f>
        <v>#REF!</v>
      </c>
      <c r="M169" s="25" t="e">
        <f>Rechnungsblatt!#REF!</f>
        <v>#REF!</v>
      </c>
    </row>
    <row r="170" spans="1:13" x14ac:dyDescent="0.25">
      <c r="A170" t="e">
        <f>Rechnungsblatt!#REF!</f>
        <v>#REF!</v>
      </c>
      <c r="B170" t="e">
        <f>Rechnungsblatt!#REF!</f>
        <v>#REF!</v>
      </c>
      <c r="C170" t="e">
        <f>Rechnungsblatt!#REF!</f>
        <v>#REF!</v>
      </c>
      <c r="E170" s="24" t="e">
        <f>Rechnungsblatt!#REF!</f>
        <v>#REF!</v>
      </c>
      <c r="F170" s="24" t="e">
        <f>Rechnungsblatt!#REF!</f>
        <v>#REF!</v>
      </c>
      <c r="G170" s="24" t="e">
        <f>Rechnungsblatt!#REF!</f>
        <v>#REF!</v>
      </c>
      <c r="H170" s="24" t="e">
        <f>Rechnungsblatt!#REF!</f>
        <v>#REF!</v>
      </c>
      <c r="I170" s="18"/>
      <c r="J170" s="25" t="e">
        <f>Rechnungsblatt!#REF!</f>
        <v>#REF!</v>
      </c>
      <c r="K170" s="25" t="e">
        <f>Rechnungsblatt!#REF!</f>
        <v>#REF!</v>
      </c>
      <c r="L170" s="25" t="e">
        <f>Rechnungsblatt!#REF!</f>
        <v>#REF!</v>
      </c>
      <c r="M170" s="25" t="e">
        <f>Rechnungsblatt!#REF!</f>
        <v>#REF!</v>
      </c>
    </row>
    <row r="171" spans="1:13" x14ac:dyDescent="0.25">
      <c r="A171" t="e">
        <f>Rechnungsblatt!#REF!</f>
        <v>#REF!</v>
      </c>
      <c r="B171" t="e">
        <f>Rechnungsblatt!#REF!</f>
        <v>#REF!</v>
      </c>
      <c r="C171" t="e">
        <f>Rechnungsblatt!#REF!</f>
        <v>#REF!</v>
      </c>
      <c r="E171" s="24" t="e">
        <f>Rechnungsblatt!#REF!</f>
        <v>#REF!</v>
      </c>
      <c r="F171" s="24" t="e">
        <f>Rechnungsblatt!#REF!</f>
        <v>#REF!</v>
      </c>
      <c r="G171" s="24" t="e">
        <f>Rechnungsblatt!#REF!</f>
        <v>#REF!</v>
      </c>
      <c r="H171" s="24" t="e">
        <f>Rechnungsblatt!#REF!</f>
        <v>#REF!</v>
      </c>
      <c r="I171" s="18"/>
      <c r="J171" s="25" t="e">
        <f>Rechnungsblatt!#REF!</f>
        <v>#REF!</v>
      </c>
      <c r="K171" s="25" t="e">
        <f>Rechnungsblatt!#REF!</f>
        <v>#REF!</v>
      </c>
      <c r="L171" s="25" t="e">
        <f>Rechnungsblatt!#REF!</f>
        <v>#REF!</v>
      </c>
      <c r="M171" s="25" t="e">
        <f>Rechnungsblatt!#REF!</f>
        <v>#REF!</v>
      </c>
    </row>
    <row r="172" spans="1:13" x14ac:dyDescent="0.25">
      <c r="A172" t="e">
        <f>Rechnungsblatt!#REF!</f>
        <v>#REF!</v>
      </c>
      <c r="B172" t="e">
        <f>Rechnungsblatt!#REF!</f>
        <v>#REF!</v>
      </c>
      <c r="C172" t="e">
        <f>Rechnungsblatt!#REF!</f>
        <v>#REF!</v>
      </c>
      <c r="E172" s="24" t="e">
        <f>Rechnungsblatt!#REF!</f>
        <v>#REF!</v>
      </c>
      <c r="F172" s="24" t="e">
        <f>Rechnungsblatt!#REF!</f>
        <v>#REF!</v>
      </c>
      <c r="G172" s="24" t="e">
        <f>Rechnungsblatt!#REF!</f>
        <v>#REF!</v>
      </c>
      <c r="H172" s="24" t="e">
        <f>Rechnungsblatt!#REF!</f>
        <v>#REF!</v>
      </c>
      <c r="I172" s="18"/>
      <c r="J172" s="25" t="e">
        <f>Rechnungsblatt!#REF!</f>
        <v>#REF!</v>
      </c>
      <c r="K172" s="25" t="e">
        <f>Rechnungsblatt!#REF!</f>
        <v>#REF!</v>
      </c>
      <c r="L172" s="25" t="e">
        <f>Rechnungsblatt!#REF!</f>
        <v>#REF!</v>
      </c>
      <c r="M172" s="25" t="e">
        <f>Rechnungsblatt!#REF!</f>
        <v>#REF!</v>
      </c>
    </row>
    <row r="173" spans="1:13" x14ac:dyDescent="0.25">
      <c r="A173" t="e">
        <f>Rechnungsblatt!#REF!</f>
        <v>#REF!</v>
      </c>
      <c r="B173" t="e">
        <f>Rechnungsblatt!#REF!</f>
        <v>#REF!</v>
      </c>
      <c r="C173" t="e">
        <f>Rechnungsblatt!#REF!</f>
        <v>#REF!</v>
      </c>
      <c r="E173" s="24" t="e">
        <f>Rechnungsblatt!#REF!</f>
        <v>#REF!</v>
      </c>
      <c r="F173" s="24" t="e">
        <f>Rechnungsblatt!#REF!</f>
        <v>#REF!</v>
      </c>
      <c r="G173" s="24" t="e">
        <f>Rechnungsblatt!#REF!</f>
        <v>#REF!</v>
      </c>
      <c r="H173" s="24" t="e">
        <f>Rechnungsblatt!#REF!</f>
        <v>#REF!</v>
      </c>
      <c r="I173" s="18"/>
      <c r="J173" s="25" t="e">
        <f>Rechnungsblatt!#REF!</f>
        <v>#REF!</v>
      </c>
      <c r="K173" s="25" t="e">
        <f>Rechnungsblatt!#REF!</f>
        <v>#REF!</v>
      </c>
      <c r="L173" s="25" t="e">
        <f>Rechnungsblatt!#REF!</f>
        <v>#REF!</v>
      </c>
      <c r="M173" s="25" t="e">
        <f>Rechnungsblatt!#REF!</f>
        <v>#REF!</v>
      </c>
    </row>
    <row r="174" spans="1:13" x14ac:dyDescent="0.25">
      <c r="A174" t="e">
        <f>Rechnungsblatt!#REF!</f>
        <v>#REF!</v>
      </c>
      <c r="B174" t="e">
        <f>Rechnungsblatt!#REF!</f>
        <v>#REF!</v>
      </c>
      <c r="C174" t="e">
        <f>Rechnungsblatt!#REF!</f>
        <v>#REF!</v>
      </c>
      <c r="E174" s="24" t="e">
        <f>Rechnungsblatt!#REF!</f>
        <v>#REF!</v>
      </c>
      <c r="F174" s="24" t="e">
        <f>Rechnungsblatt!#REF!</f>
        <v>#REF!</v>
      </c>
      <c r="G174" s="24" t="e">
        <f>Rechnungsblatt!#REF!</f>
        <v>#REF!</v>
      </c>
      <c r="H174" s="24" t="e">
        <f>Rechnungsblatt!#REF!</f>
        <v>#REF!</v>
      </c>
      <c r="I174" s="18"/>
      <c r="J174" s="25" t="e">
        <f>Rechnungsblatt!#REF!</f>
        <v>#REF!</v>
      </c>
      <c r="K174" s="25" t="e">
        <f>Rechnungsblatt!#REF!</f>
        <v>#REF!</v>
      </c>
      <c r="L174" s="25" t="e">
        <f>Rechnungsblatt!#REF!</f>
        <v>#REF!</v>
      </c>
      <c r="M174" s="25" t="e">
        <f>Rechnungsblatt!#REF!</f>
        <v>#REF!</v>
      </c>
    </row>
    <row r="175" spans="1:13" x14ac:dyDescent="0.25">
      <c r="A175" t="e">
        <f>Rechnungsblatt!#REF!</f>
        <v>#REF!</v>
      </c>
      <c r="B175" t="e">
        <f>Rechnungsblatt!#REF!</f>
        <v>#REF!</v>
      </c>
      <c r="C175" t="e">
        <f>Rechnungsblatt!#REF!</f>
        <v>#REF!</v>
      </c>
      <c r="E175" s="24" t="e">
        <f>Rechnungsblatt!#REF!</f>
        <v>#REF!</v>
      </c>
      <c r="F175" s="24" t="e">
        <f>Rechnungsblatt!#REF!</f>
        <v>#REF!</v>
      </c>
      <c r="G175" s="24" t="e">
        <f>Rechnungsblatt!#REF!</f>
        <v>#REF!</v>
      </c>
      <c r="H175" s="24" t="e">
        <f>Rechnungsblatt!#REF!</f>
        <v>#REF!</v>
      </c>
      <c r="I175" s="18"/>
      <c r="J175" s="25" t="e">
        <f>Rechnungsblatt!#REF!</f>
        <v>#REF!</v>
      </c>
      <c r="K175" s="25" t="e">
        <f>Rechnungsblatt!#REF!</f>
        <v>#REF!</v>
      </c>
      <c r="L175" s="25" t="e">
        <f>Rechnungsblatt!#REF!</f>
        <v>#REF!</v>
      </c>
      <c r="M175" s="25" t="e">
        <f>Rechnungsblatt!#REF!</f>
        <v>#REF!</v>
      </c>
    </row>
    <row r="176" spans="1:13" x14ac:dyDescent="0.25">
      <c r="A176" t="e">
        <f>Rechnungsblatt!#REF!</f>
        <v>#REF!</v>
      </c>
      <c r="B176" t="e">
        <f>Rechnungsblatt!#REF!</f>
        <v>#REF!</v>
      </c>
      <c r="C176" s="53" t="e">
        <f>Rechnungsblatt!#REF!</f>
        <v>#REF!</v>
      </c>
      <c r="E176" s="24" t="e">
        <f>Rechnungsblatt!#REF!</f>
        <v>#REF!</v>
      </c>
      <c r="F176" s="24" t="e">
        <f>Rechnungsblatt!#REF!</f>
        <v>#REF!</v>
      </c>
      <c r="G176" s="24" t="e">
        <f>Rechnungsblatt!#REF!</f>
        <v>#REF!</v>
      </c>
      <c r="H176" s="24" t="e">
        <f>Rechnungsblatt!#REF!</f>
        <v>#REF!</v>
      </c>
      <c r="I176" s="18"/>
      <c r="J176" s="25" t="e">
        <f>Rechnungsblatt!#REF!</f>
        <v>#REF!</v>
      </c>
      <c r="K176" s="25" t="e">
        <f>Rechnungsblatt!#REF!</f>
        <v>#REF!</v>
      </c>
      <c r="L176" s="25" t="e">
        <f>Rechnungsblatt!#REF!</f>
        <v>#REF!</v>
      </c>
      <c r="M176" s="25" t="e">
        <f>Rechnungsblatt!#REF!</f>
        <v>#REF!</v>
      </c>
    </row>
    <row r="177" spans="1:13" x14ac:dyDescent="0.25">
      <c r="A177" t="e">
        <f>Rechnungsblatt!#REF!</f>
        <v>#REF!</v>
      </c>
      <c r="B177" t="e">
        <f>Rechnungsblatt!#REF!</f>
        <v>#REF!</v>
      </c>
      <c r="C177" s="53" t="e">
        <f>Rechnungsblatt!#REF!</f>
        <v>#REF!</v>
      </c>
      <c r="E177" s="24" t="e">
        <f>Rechnungsblatt!#REF!</f>
        <v>#REF!</v>
      </c>
      <c r="F177" s="24" t="e">
        <f>Rechnungsblatt!#REF!</f>
        <v>#REF!</v>
      </c>
      <c r="G177" s="24" t="e">
        <f>Rechnungsblatt!#REF!</f>
        <v>#REF!</v>
      </c>
      <c r="H177" s="24" t="e">
        <f>Rechnungsblatt!#REF!</f>
        <v>#REF!</v>
      </c>
      <c r="I177" s="18"/>
      <c r="J177" s="25" t="e">
        <f>Rechnungsblatt!#REF!</f>
        <v>#REF!</v>
      </c>
      <c r="K177" s="25" t="e">
        <f>Rechnungsblatt!#REF!</f>
        <v>#REF!</v>
      </c>
      <c r="L177" s="25" t="e">
        <f>Rechnungsblatt!#REF!</f>
        <v>#REF!</v>
      </c>
      <c r="M177" s="25" t="e">
        <f>Rechnungsblatt!#REF!</f>
        <v>#REF!</v>
      </c>
    </row>
    <row r="178" spans="1:13" x14ac:dyDescent="0.25">
      <c r="A178" t="e">
        <f>Rechnungsblatt!#REF!</f>
        <v>#REF!</v>
      </c>
      <c r="B178" t="e">
        <f>Rechnungsblatt!#REF!</f>
        <v>#REF!</v>
      </c>
      <c r="C178" s="53" t="e">
        <f>Rechnungsblatt!#REF!</f>
        <v>#REF!</v>
      </c>
      <c r="E178" s="24" t="e">
        <f>Rechnungsblatt!#REF!</f>
        <v>#REF!</v>
      </c>
      <c r="F178" s="24" t="e">
        <f>Rechnungsblatt!#REF!</f>
        <v>#REF!</v>
      </c>
      <c r="G178" s="24" t="e">
        <f>Rechnungsblatt!#REF!</f>
        <v>#REF!</v>
      </c>
      <c r="H178" s="24" t="e">
        <f>Rechnungsblatt!#REF!</f>
        <v>#REF!</v>
      </c>
      <c r="I178" s="18"/>
      <c r="J178" s="25" t="e">
        <f>Rechnungsblatt!#REF!</f>
        <v>#REF!</v>
      </c>
      <c r="K178" s="25" t="e">
        <f>Rechnungsblatt!#REF!</f>
        <v>#REF!</v>
      </c>
      <c r="L178" s="25" t="e">
        <f>Rechnungsblatt!#REF!</f>
        <v>#REF!</v>
      </c>
      <c r="M178" s="25" t="e">
        <f>Rechnungsblatt!#REF!</f>
        <v>#REF!</v>
      </c>
    </row>
    <row r="179" spans="1:13" x14ac:dyDescent="0.25">
      <c r="A179" t="e">
        <f>Rechnungsblatt!#REF!</f>
        <v>#REF!</v>
      </c>
      <c r="B179" t="e">
        <f>Rechnungsblatt!#REF!</f>
        <v>#REF!</v>
      </c>
      <c r="C179" s="53" t="e">
        <f>Rechnungsblatt!#REF!</f>
        <v>#REF!</v>
      </c>
      <c r="E179" s="24" t="e">
        <f>Rechnungsblatt!#REF!</f>
        <v>#REF!</v>
      </c>
      <c r="F179" s="24" t="e">
        <f>Rechnungsblatt!#REF!</f>
        <v>#REF!</v>
      </c>
      <c r="G179" s="24" t="e">
        <f>Rechnungsblatt!#REF!</f>
        <v>#REF!</v>
      </c>
      <c r="H179" s="24" t="e">
        <f>Rechnungsblatt!#REF!</f>
        <v>#REF!</v>
      </c>
      <c r="I179" s="18"/>
      <c r="J179" s="25" t="e">
        <f>Rechnungsblatt!#REF!</f>
        <v>#REF!</v>
      </c>
      <c r="K179" s="25" t="e">
        <f>Rechnungsblatt!#REF!</f>
        <v>#REF!</v>
      </c>
      <c r="L179" s="25" t="e">
        <f>Rechnungsblatt!#REF!</f>
        <v>#REF!</v>
      </c>
      <c r="M179" s="25" t="e">
        <f>Rechnungsblatt!#REF!</f>
        <v>#REF!</v>
      </c>
    </row>
    <row r="180" spans="1:13" x14ac:dyDescent="0.25">
      <c r="A180" t="e">
        <f>Rechnungsblatt!#REF!</f>
        <v>#REF!</v>
      </c>
      <c r="B180" t="e">
        <f>Rechnungsblatt!#REF!</f>
        <v>#REF!</v>
      </c>
      <c r="C180" s="53" t="e">
        <f>Rechnungsblatt!#REF!</f>
        <v>#REF!</v>
      </c>
      <c r="E180" s="24" t="e">
        <f>Rechnungsblatt!#REF!</f>
        <v>#REF!</v>
      </c>
      <c r="F180" s="24" t="e">
        <f>Rechnungsblatt!#REF!</f>
        <v>#REF!</v>
      </c>
      <c r="G180" s="24" t="e">
        <f>Rechnungsblatt!#REF!</f>
        <v>#REF!</v>
      </c>
      <c r="H180" s="24" t="e">
        <f>Rechnungsblatt!#REF!</f>
        <v>#REF!</v>
      </c>
      <c r="I180" s="18"/>
      <c r="J180" s="25" t="e">
        <f>Rechnungsblatt!#REF!</f>
        <v>#REF!</v>
      </c>
      <c r="K180" s="25" t="e">
        <f>Rechnungsblatt!#REF!</f>
        <v>#REF!</v>
      </c>
      <c r="L180" s="25" t="e">
        <f>Rechnungsblatt!#REF!</f>
        <v>#REF!</v>
      </c>
      <c r="M180" s="25" t="e">
        <f>Rechnungsblatt!#REF!</f>
        <v>#REF!</v>
      </c>
    </row>
    <row r="181" spans="1:13" x14ac:dyDescent="0.25">
      <c r="A181" t="e">
        <f>Rechnungsblatt!#REF!</f>
        <v>#REF!</v>
      </c>
      <c r="B181" t="e">
        <f>Rechnungsblatt!#REF!</f>
        <v>#REF!</v>
      </c>
      <c r="C181" s="53" t="e">
        <f>Rechnungsblatt!#REF!</f>
        <v>#REF!</v>
      </c>
      <c r="E181" s="24" t="e">
        <f>Rechnungsblatt!#REF!</f>
        <v>#REF!</v>
      </c>
      <c r="F181" s="24" t="e">
        <f>Rechnungsblatt!#REF!</f>
        <v>#REF!</v>
      </c>
      <c r="G181" s="24" t="e">
        <f>Rechnungsblatt!#REF!</f>
        <v>#REF!</v>
      </c>
      <c r="H181" s="24" t="e">
        <f>Rechnungsblatt!#REF!</f>
        <v>#REF!</v>
      </c>
      <c r="I181" s="18"/>
      <c r="J181" s="25" t="e">
        <f>Rechnungsblatt!#REF!</f>
        <v>#REF!</v>
      </c>
      <c r="K181" s="25" t="e">
        <f>Rechnungsblatt!#REF!</f>
        <v>#REF!</v>
      </c>
      <c r="L181" s="25" t="e">
        <f>Rechnungsblatt!#REF!</f>
        <v>#REF!</v>
      </c>
      <c r="M181" s="25" t="e">
        <f>Rechnungsblatt!#REF!</f>
        <v>#REF!</v>
      </c>
    </row>
    <row r="182" spans="1:13" x14ac:dyDescent="0.25">
      <c r="A182" t="e">
        <f>Rechnungsblatt!#REF!</f>
        <v>#REF!</v>
      </c>
      <c r="B182" t="e">
        <f>Rechnungsblatt!#REF!</f>
        <v>#REF!</v>
      </c>
      <c r="C182" s="53" t="e">
        <f>Rechnungsblatt!#REF!</f>
        <v>#REF!</v>
      </c>
      <c r="E182" s="24" t="e">
        <f>Rechnungsblatt!#REF!</f>
        <v>#REF!</v>
      </c>
      <c r="F182" s="24" t="e">
        <f>Rechnungsblatt!#REF!</f>
        <v>#REF!</v>
      </c>
      <c r="G182" s="24" t="e">
        <f>Rechnungsblatt!#REF!</f>
        <v>#REF!</v>
      </c>
      <c r="H182" s="24" t="e">
        <f>Rechnungsblatt!#REF!</f>
        <v>#REF!</v>
      </c>
      <c r="I182" s="18"/>
      <c r="J182" s="25" t="e">
        <f>Rechnungsblatt!#REF!</f>
        <v>#REF!</v>
      </c>
      <c r="K182" s="25" t="e">
        <f>Rechnungsblatt!#REF!</f>
        <v>#REF!</v>
      </c>
      <c r="L182" s="25" t="e">
        <f>Rechnungsblatt!#REF!</f>
        <v>#REF!</v>
      </c>
      <c r="M182" s="25" t="e">
        <f>Rechnungsblatt!#REF!</f>
        <v>#REF!</v>
      </c>
    </row>
    <row r="183" spans="1:13" x14ac:dyDescent="0.25">
      <c r="A183" t="e">
        <f>Rechnungsblatt!#REF!</f>
        <v>#REF!</v>
      </c>
      <c r="B183" t="e">
        <f>Rechnungsblatt!#REF!</f>
        <v>#REF!</v>
      </c>
      <c r="C183" s="53" t="e">
        <f>Rechnungsblatt!#REF!</f>
        <v>#REF!</v>
      </c>
      <c r="E183" s="24" t="e">
        <f>Rechnungsblatt!#REF!</f>
        <v>#REF!</v>
      </c>
      <c r="F183" s="24" t="e">
        <f>Rechnungsblatt!#REF!</f>
        <v>#REF!</v>
      </c>
      <c r="G183" s="24" t="e">
        <f>Rechnungsblatt!#REF!</f>
        <v>#REF!</v>
      </c>
      <c r="H183" s="24" t="e">
        <f>Rechnungsblatt!#REF!</f>
        <v>#REF!</v>
      </c>
      <c r="I183" s="18"/>
      <c r="J183" s="25" t="e">
        <f>Rechnungsblatt!#REF!</f>
        <v>#REF!</v>
      </c>
      <c r="K183" s="25" t="e">
        <f>Rechnungsblatt!#REF!</f>
        <v>#REF!</v>
      </c>
      <c r="L183" s="25" t="e">
        <f>Rechnungsblatt!#REF!</f>
        <v>#REF!</v>
      </c>
      <c r="M183" s="25" t="e">
        <f>Rechnungsblatt!#REF!</f>
        <v>#REF!</v>
      </c>
    </row>
    <row r="184" spans="1:13" x14ac:dyDescent="0.25">
      <c r="A184" t="e">
        <f>Rechnungsblatt!#REF!</f>
        <v>#REF!</v>
      </c>
      <c r="B184" t="e">
        <f>Rechnungsblatt!#REF!</f>
        <v>#REF!</v>
      </c>
      <c r="C184" s="53" t="e">
        <f>Rechnungsblatt!#REF!</f>
        <v>#REF!</v>
      </c>
      <c r="E184" s="24" t="e">
        <f>Rechnungsblatt!#REF!</f>
        <v>#REF!</v>
      </c>
      <c r="F184" s="24" t="e">
        <f>Rechnungsblatt!#REF!</f>
        <v>#REF!</v>
      </c>
      <c r="G184" s="24" t="e">
        <f>Rechnungsblatt!#REF!</f>
        <v>#REF!</v>
      </c>
      <c r="H184" s="24" t="e">
        <f>Rechnungsblatt!#REF!</f>
        <v>#REF!</v>
      </c>
      <c r="I184" s="18"/>
      <c r="J184" s="25" t="e">
        <f>Rechnungsblatt!#REF!</f>
        <v>#REF!</v>
      </c>
      <c r="K184" s="25" t="e">
        <f>Rechnungsblatt!#REF!</f>
        <v>#REF!</v>
      </c>
      <c r="L184" s="25" t="e">
        <f>Rechnungsblatt!#REF!</f>
        <v>#REF!</v>
      </c>
      <c r="M184" s="25" t="e">
        <f>Rechnungsblatt!#REF!</f>
        <v>#REF!</v>
      </c>
    </row>
    <row r="185" spans="1:13" x14ac:dyDescent="0.25">
      <c r="A185" t="e">
        <f>Rechnungsblatt!#REF!</f>
        <v>#REF!</v>
      </c>
      <c r="B185" t="e">
        <f>Rechnungsblatt!#REF!</f>
        <v>#REF!</v>
      </c>
      <c r="C185" s="53" t="e">
        <f>Rechnungsblatt!#REF!</f>
        <v>#REF!</v>
      </c>
      <c r="E185" s="24" t="e">
        <f>Rechnungsblatt!#REF!</f>
        <v>#REF!</v>
      </c>
      <c r="F185" s="24" t="e">
        <f>Rechnungsblatt!#REF!</f>
        <v>#REF!</v>
      </c>
      <c r="G185" s="24" t="e">
        <f>Rechnungsblatt!#REF!</f>
        <v>#REF!</v>
      </c>
      <c r="H185" s="24" t="e">
        <f>Rechnungsblatt!#REF!</f>
        <v>#REF!</v>
      </c>
      <c r="I185" s="18"/>
      <c r="J185" s="25" t="e">
        <f>Rechnungsblatt!#REF!</f>
        <v>#REF!</v>
      </c>
      <c r="K185" s="25" t="e">
        <f>Rechnungsblatt!#REF!</f>
        <v>#REF!</v>
      </c>
      <c r="L185" s="25" t="e">
        <f>Rechnungsblatt!#REF!</f>
        <v>#REF!</v>
      </c>
      <c r="M185" s="25" t="e">
        <f>Rechnungsblatt!#REF!</f>
        <v>#REF!</v>
      </c>
    </row>
    <row r="186" spans="1:13" x14ac:dyDescent="0.25">
      <c r="A186" t="e">
        <f>Rechnungsblatt!#REF!</f>
        <v>#REF!</v>
      </c>
      <c r="B186" t="e">
        <f>Rechnungsblatt!#REF!</f>
        <v>#REF!</v>
      </c>
      <c r="C186" s="53" t="e">
        <f>Rechnungsblatt!#REF!</f>
        <v>#REF!</v>
      </c>
      <c r="E186" s="24" t="e">
        <f>Rechnungsblatt!#REF!</f>
        <v>#REF!</v>
      </c>
      <c r="F186" s="24" t="e">
        <f>Rechnungsblatt!#REF!</f>
        <v>#REF!</v>
      </c>
      <c r="G186" s="24" t="e">
        <f>Rechnungsblatt!#REF!</f>
        <v>#REF!</v>
      </c>
      <c r="H186" s="24" t="e">
        <f>Rechnungsblatt!#REF!</f>
        <v>#REF!</v>
      </c>
      <c r="I186" s="18"/>
      <c r="J186" s="25" t="e">
        <f>Rechnungsblatt!#REF!</f>
        <v>#REF!</v>
      </c>
      <c r="K186" s="25" t="e">
        <f>Rechnungsblatt!#REF!</f>
        <v>#REF!</v>
      </c>
      <c r="L186" s="25" t="e">
        <f>Rechnungsblatt!#REF!</f>
        <v>#REF!</v>
      </c>
      <c r="M186" s="25" t="e">
        <f>Rechnungsblatt!#REF!</f>
        <v>#REF!</v>
      </c>
    </row>
    <row r="187" spans="1:13" x14ac:dyDescent="0.25">
      <c r="A187" t="e">
        <f>Rechnungsblatt!#REF!</f>
        <v>#REF!</v>
      </c>
      <c r="B187" t="e">
        <f>Rechnungsblatt!#REF!</f>
        <v>#REF!</v>
      </c>
      <c r="C187" s="53" t="e">
        <f>Rechnungsblatt!#REF!</f>
        <v>#REF!</v>
      </c>
      <c r="E187" s="24" t="e">
        <f>Rechnungsblatt!#REF!</f>
        <v>#REF!</v>
      </c>
      <c r="F187" s="24" t="e">
        <f>Rechnungsblatt!#REF!</f>
        <v>#REF!</v>
      </c>
      <c r="G187" s="24" t="e">
        <f>Rechnungsblatt!#REF!</f>
        <v>#REF!</v>
      </c>
      <c r="H187" s="24" t="e">
        <f>Rechnungsblatt!#REF!</f>
        <v>#REF!</v>
      </c>
      <c r="I187" s="18"/>
      <c r="J187" s="25" t="e">
        <f>Rechnungsblatt!#REF!</f>
        <v>#REF!</v>
      </c>
      <c r="K187" s="25" t="e">
        <f>Rechnungsblatt!#REF!</f>
        <v>#REF!</v>
      </c>
      <c r="L187" s="25" t="e">
        <f>Rechnungsblatt!#REF!</f>
        <v>#REF!</v>
      </c>
      <c r="M187" s="25" t="e">
        <f>Rechnungsblatt!#REF!</f>
        <v>#REF!</v>
      </c>
    </row>
    <row r="188" spans="1:13" x14ac:dyDescent="0.25">
      <c r="A188" t="e">
        <f>Rechnungsblatt!#REF!</f>
        <v>#REF!</v>
      </c>
      <c r="B188" t="e">
        <f>Rechnungsblatt!#REF!</f>
        <v>#REF!</v>
      </c>
      <c r="C188" s="53" t="e">
        <f>Rechnungsblatt!#REF!</f>
        <v>#REF!</v>
      </c>
      <c r="E188" s="24" t="e">
        <f>Rechnungsblatt!#REF!</f>
        <v>#REF!</v>
      </c>
      <c r="F188" s="24" t="e">
        <f>Rechnungsblatt!#REF!</f>
        <v>#REF!</v>
      </c>
      <c r="G188" s="24" t="e">
        <f>Rechnungsblatt!#REF!</f>
        <v>#REF!</v>
      </c>
      <c r="H188" s="24" t="e">
        <f>Rechnungsblatt!#REF!</f>
        <v>#REF!</v>
      </c>
      <c r="I188" s="18"/>
      <c r="J188" s="25" t="e">
        <f>Rechnungsblatt!#REF!</f>
        <v>#REF!</v>
      </c>
      <c r="K188" s="25" t="e">
        <f>Rechnungsblatt!#REF!</f>
        <v>#REF!</v>
      </c>
      <c r="L188" s="25" t="e">
        <f>Rechnungsblatt!#REF!</f>
        <v>#REF!</v>
      </c>
      <c r="M188" s="25" t="e">
        <f>Rechnungsblatt!#REF!</f>
        <v>#REF!</v>
      </c>
    </row>
    <row r="189" spans="1:13" x14ac:dyDescent="0.25">
      <c r="A189" t="e">
        <f>Rechnungsblatt!#REF!</f>
        <v>#REF!</v>
      </c>
      <c r="B189" t="e">
        <f>Rechnungsblatt!#REF!</f>
        <v>#REF!</v>
      </c>
      <c r="C189" s="53" t="e">
        <f>Rechnungsblatt!#REF!</f>
        <v>#REF!</v>
      </c>
      <c r="E189" s="24" t="e">
        <f>Rechnungsblatt!#REF!</f>
        <v>#REF!</v>
      </c>
      <c r="F189" s="24" t="e">
        <f>Rechnungsblatt!#REF!</f>
        <v>#REF!</v>
      </c>
      <c r="G189" s="24" t="e">
        <f>Rechnungsblatt!#REF!</f>
        <v>#REF!</v>
      </c>
      <c r="H189" s="24" t="e">
        <f>Rechnungsblatt!#REF!</f>
        <v>#REF!</v>
      </c>
      <c r="I189" s="18"/>
      <c r="J189" s="25" t="e">
        <f>Rechnungsblatt!#REF!</f>
        <v>#REF!</v>
      </c>
      <c r="K189" s="25" t="e">
        <f>Rechnungsblatt!#REF!</f>
        <v>#REF!</v>
      </c>
      <c r="L189" s="25" t="e">
        <f>Rechnungsblatt!#REF!</f>
        <v>#REF!</v>
      </c>
      <c r="M189" s="25" t="e">
        <f>Rechnungsblatt!#REF!</f>
        <v>#REF!</v>
      </c>
    </row>
    <row r="190" spans="1:13" x14ac:dyDescent="0.25">
      <c r="A190" t="e">
        <f>Rechnungsblatt!#REF!</f>
        <v>#REF!</v>
      </c>
      <c r="B190" t="e">
        <f>Rechnungsblatt!#REF!</f>
        <v>#REF!</v>
      </c>
      <c r="C190" s="53" t="e">
        <f>Rechnungsblatt!#REF!</f>
        <v>#REF!</v>
      </c>
      <c r="E190" s="24" t="e">
        <f>Rechnungsblatt!#REF!</f>
        <v>#REF!</v>
      </c>
      <c r="F190" s="24" t="e">
        <f>Rechnungsblatt!#REF!</f>
        <v>#REF!</v>
      </c>
      <c r="G190" s="24" t="e">
        <f>Rechnungsblatt!#REF!</f>
        <v>#REF!</v>
      </c>
      <c r="H190" s="24" t="e">
        <f>Rechnungsblatt!#REF!</f>
        <v>#REF!</v>
      </c>
      <c r="I190" s="18"/>
      <c r="J190" s="25" t="e">
        <f>Rechnungsblatt!#REF!</f>
        <v>#REF!</v>
      </c>
      <c r="K190" s="25" t="e">
        <f>Rechnungsblatt!#REF!</f>
        <v>#REF!</v>
      </c>
      <c r="L190" s="25" t="e">
        <f>Rechnungsblatt!#REF!</f>
        <v>#REF!</v>
      </c>
      <c r="M190" s="25" t="e">
        <f>Rechnungsblatt!#REF!</f>
        <v>#REF!</v>
      </c>
    </row>
    <row r="191" spans="1:13" x14ac:dyDescent="0.25">
      <c r="A191" t="e">
        <f>Rechnungsblatt!#REF!</f>
        <v>#REF!</v>
      </c>
      <c r="B191" t="e">
        <f>Rechnungsblatt!#REF!</f>
        <v>#REF!</v>
      </c>
      <c r="C191" s="53" t="e">
        <f>Rechnungsblatt!#REF!</f>
        <v>#REF!</v>
      </c>
      <c r="E191" s="24" t="e">
        <f>Rechnungsblatt!#REF!</f>
        <v>#REF!</v>
      </c>
      <c r="F191" s="24" t="e">
        <f>Rechnungsblatt!#REF!</f>
        <v>#REF!</v>
      </c>
      <c r="G191" s="24" t="e">
        <f>Rechnungsblatt!#REF!</f>
        <v>#REF!</v>
      </c>
      <c r="H191" s="24" t="e">
        <f>Rechnungsblatt!#REF!</f>
        <v>#REF!</v>
      </c>
      <c r="I191" s="18"/>
      <c r="J191" s="25" t="e">
        <f>Rechnungsblatt!#REF!</f>
        <v>#REF!</v>
      </c>
      <c r="K191" s="25" t="e">
        <f>Rechnungsblatt!#REF!</f>
        <v>#REF!</v>
      </c>
      <c r="L191" s="25" t="e">
        <f>Rechnungsblatt!#REF!</f>
        <v>#REF!</v>
      </c>
      <c r="M191" s="25" t="e">
        <f>Rechnungsblatt!#REF!</f>
        <v>#REF!</v>
      </c>
    </row>
    <row r="192" spans="1:13" x14ac:dyDescent="0.25">
      <c r="A192" t="e">
        <f>Rechnungsblatt!#REF!</f>
        <v>#REF!</v>
      </c>
      <c r="B192" t="e">
        <f>Rechnungsblatt!#REF!</f>
        <v>#REF!</v>
      </c>
      <c r="C192" s="53" t="e">
        <f>Rechnungsblatt!#REF!</f>
        <v>#REF!</v>
      </c>
      <c r="E192" s="24" t="e">
        <f>Rechnungsblatt!#REF!</f>
        <v>#REF!</v>
      </c>
      <c r="F192" s="24" t="e">
        <f>Rechnungsblatt!#REF!</f>
        <v>#REF!</v>
      </c>
      <c r="G192" s="24" t="e">
        <f>Rechnungsblatt!#REF!</f>
        <v>#REF!</v>
      </c>
      <c r="H192" s="24" t="e">
        <f>Rechnungsblatt!#REF!</f>
        <v>#REF!</v>
      </c>
      <c r="I192" s="18"/>
      <c r="J192" s="25" t="e">
        <f>Rechnungsblatt!#REF!</f>
        <v>#REF!</v>
      </c>
      <c r="K192" s="25" t="e">
        <f>Rechnungsblatt!#REF!</f>
        <v>#REF!</v>
      </c>
      <c r="L192" s="25" t="e">
        <f>Rechnungsblatt!#REF!</f>
        <v>#REF!</v>
      </c>
      <c r="M192" s="25" t="e">
        <f>Rechnungsblatt!#REF!</f>
        <v>#REF!</v>
      </c>
    </row>
    <row r="193" spans="1:13" x14ac:dyDescent="0.25">
      <c r="A193" t="e">
        <f>Rechnungsblatt!#REF!</f>
        <v>#REF!</v>
      </c>
      <c r="B193" t="e">
        <f>Rechnungsblatt!#REF!</f>
        <v>#REF!</v>
      </c>
      <c r="C193" s="53" t="e">
        <f>Rechnungsblatt!#REF!</f>
        <v>#REF!</v>
      </c>
      <c r="E193" s="24" t="e">
        <f>Rechnungsblatt!#REF!</f>
        <v>#REF!</v>
      </c>
      <c r="F193" s="24" t="e">
        <f>Rechnungsblatt!#REF!</f>
        <v>#REF!</v>
      </c>
      <c r="G193" s="24" t="e">
        <f>Rechnungsblatt!#REF!</f>
        <v>#REF!</v>
      </c>
      <c r="H193" s="24" t="e">
        <f>Rechnungsblatt!#REF!</f>
        <v>#REF!</v>
      </c>
      <c r="I193" s="18"/>
      <c r="J193" s="25" t="e">
        <f>Rechnungsblatt!#REF!</f>
        <v>#REF!</v>
      </c>
      <c r="K193" s="25" t="e">
        <f>Rechnungsblatt!#REF!</f>
        <v>#REF!</v>
      </c>
      <c r="L193" s="25" t="e">
        <f>Rechnungsblatt!#REF!</f>
        <v>#REF!</v>
      </c>
      <c r="M193" s="25" t="e">
        <f>Rechnungsblatt!#REF!</f>
        <v>#REF!</v>
      </c>
    </row>
    <row r="194" spans="1:13" x14ac:dyDescent="0.25">
      <c r="A194" t="e">
        <f>Rechnungsblatt!#REF!</f>
        <v>#REF!</v>
      </c>
      <c r="B194" t="e">
        <f>Rechnungsblatt!#REF!</f>
        <v>#REF!</v>
      </c>
      <c r="C194" s="53" t="e">
        <f>Rechnungsblatt!#REF!</f>
        <v>#REF!</v>
      </c>
      <c r="E194" s="24" t="e">
        <f>Rechnungsblatt!#REF!</f>
        <v>#REF!</v>
      </c>
      <c r="F194" s="24" t="e">
        <f>Rechnungsblatt!#REF!</f>
        <v>#REF!</v>
      </c>
      <c r="G194" s="24" t="e">
        <f>Rechnungsblatt!#REF!</f>
        <v>#REF!</v>
      </c>
      <c r="H194" s="24" t="e">
        <f>Rechnungsblatt!#REF!</f>
        <v>#REF!</v>
      </c>
      <c r="I194" s="18"/>
      <c r="J194" s="25" t="e">
        <f>Rechnungsblatt!#REF!</f>
        <v>#REF!</v>
      </c>
      <c r="K194" s="25" t="e">
        <f>Rechnungsblatt!#REF!</f>
        <v>#REF!</v>
      </c>
      <c r="L194" s="25" t="e">
        <f>Rechnungsblatt!#REF!</f>
        <v>#REF!</v>
      </c>
      <c r="M194" s="25" t="e">
        <f>Rechnungsblatt!#REF!</f>
        <v>#REF!</v>
      </c>
    </row>
    <row r="195" spans="1:13" x14ac:dyDescent="0.25">
      <c r="A195" t="e">
        <f>Rechnungsblatt!#REF!</f>
        <v>#REF!</v>
      </c>
      <c r="B195" t="e">
        <f>Rechnungsblatt!#REF!</f>
        <v>#REF!</v>
      </c>
      <c r="C195" s="53" t="e">
        <f>Rechnungsblatt!#REF!</f>
        <v>#REF!</v>
      </c>
      <c r="E195" s="24" t="e">
        <f>Rechnungsblatt!#REF!</f>
        <v>#REF!</v>
      </c>
      <c r="F195" s="24" t="e">
        <f>Rechnungsblatt!#REF!</f>
        <v>#REF!</v>
      </c>
      <c r="G195" s="24" t="e">
        <f>Rechnungsblatt!#REF!</f>
        <v>#REF!</v>
      </c>
      <c r="H195" s="24" t="e">
        <f>Rechnungsblatt!#REF!</f>
        <v>#REF!</v>
      </c>
      <c r="I195" s="18"/>
      <c r="J195" s="25" t="e">
        <f>Rechnungsblatt!#REF!</f>
        <v>#REF!</v>
      </c>
      <c r="K195" s="25" t="e">
        <f>Rechnungsblatt!#REF!</f>
        <v>#REF!</v>
      </c>
      <c r="L195" s="25" t="e">
        <f>Rechnungsblatt!#REF!</f>
        <v>#REF!</v>
      </c>
      <c r="M195" s="25" t="e">
        <f>Rechnungsblatt!#REF!</f>
        <v>#REF!</v>
      </c>
    </row>
    <row r="196" spans="1:13" x14ac:dyDescent="0.25">
      <c r="A196" t="e">
        <f>Rechnungsblatt!#REF!</f>
        <v>#REF!</v>
      </c>
      <c r="B196" t="e">
        <f>Rechnungsblatt!#REF!</f>
        <v>#REF!</v>
      </c>
      <c r="C196" s="53" t="e">
        <f>Rechnungsblatt!#REF!</f>
        <v>#REF!</v>
      </c>
      <c r="E196" s="24" t="e">
        <f>Rechnungsblatt!#REF!</f>
        <v>#REF!</v>
      </c>
      <c r="F196" s="24" t="e">
        <f>Rechnungsblatt!#REF!</f>
        <v>#REF!</v>
      </c>
      <c r="G196" s="24" t="e">
        <f>Rechnungsblatt!#REF!</f>
        <v>#REF!</v>
      </c>
      <c r="H196" s="24" t="e">
        <f>Rechnungsblatt!#REF!</f>
        <v>#REF!</v>
      </c>
      <c r="I196" s="18"/>
      <c r="J196" s="25" t="e">
        <f>Rechnungsblatt!#REF!</f>
        <v>#REF!</v>
      </c>
      <c r="K196" s="25" t="e">
        <f>Rechnungsblatt!#REF!</f>
        <v>#REF!</v>
      </c>
      <c r="L196" s="25" t="e">
        <f>Rechnungsblatt!#REF!</f>
        <v>#REF!</v>
      </c>
      <c r="M196" s="25" t="e">
        <f>Rechnungsblatt!#REF!</f>
        <v>#REF!</v>
      </c>
    </row>
    <row r="197" spans="1:13" x14ac:dyDescent="0.25">
      <c r="A197" t="e">
        <f>Rechnungsblatt!#REF!</f>
        <v>#REF!</v>
      </c>
      <c r="B197" t="e">
        <f>Rechnungsblatt!#REF!</f>
        <v>#REF!</v>
      </c>
      <c r="C197" s="53" t="e">
        <f>Rechnungsblatt!#REF!</f>
        <v>#REF!</v>
      </c>
      <c r="E197" s="24" t="e">
        <f>Rechnungsblatt!#REF!</f>
        <v>#REF!</v>
      </c>
      <c r="F197" s="24" t="e">
        <f>Rechnungsblatt!#REF!</f>
        <v>#REF!</v>
      </c>
      <c r="G197" s="24" t="e">
        <f>Rechnungsblatt!#REF!</f>
        <v>#REF!</v>
      </c>
      <c r="H197" s="24" t="e">
        <f>Rechnungsblatt!#REF!</f>
        <v>#REF!</v>
      </c>
      <c r="I197" s="18"/>
      <c r="J197" s="25" t="e">
        <f>Rechnungsblatt!#REF!</f>
        <v>#REF!</v>
      </c>
      <c r="K197" s="25" t="e">
        <f>Rechnungsblatt!#REF!</f>
        <v>#REF!</v>
      </c>
      <c r="L197" s="25" t="e">
        <f>Rechnungsblatt!#REF!</f>
        <v>#REF!</v>
      </c>
      <c r="M197" s="25" t="e">
        <f>Rechnungsblatt!#REF!</f>
        <v>#REF!</v>
      </c>
    </row>
    <row r="198" spans="1:13" x14ac:dyDescent="0.25">
      <c r="A198" t="e">
        <f>Rechnungsblatt!#REF!</f>
        <v>#REF!</v>
      </c>
      <c r="B198" t="e">
        <f>Rechnungsblatt!#REF!</f>
        <v>#REF!</v>
      </c>
      <c r="C198" s="53" t="e">
        <f>Rechnungsblatt!#REF!</f>
        <v>#REF!</v>
      </c>
      <c r="E198" s="24" t="e">
        <f>Rechnungsblatt!#REF!</f>
        <v>#REF!</v>
      </c>
      <c r="F198" s="24" t="e">
        <f>Rechnungsblatt!#REF!</f>
        <v>#REF!</v>
      </c>
      <c r="G198" s="24" t="e">
        <f>Rechnungsblatt!#REF!</f>
        <v>#REF!</v>
      </c>
      <c r="H198" s="24" t="e">
        <f>Rechnungsblatt!#REF!</f>
        <v>#REF!</v>
      </c>
      <c r="I198" s="18"/>
      <c r="J198" s="25" t="e">
        <f>Rechnungsblatt!#REF!</f>
        <v>#REF!</v>
      </c>
      <c r="K198" s="25" t="e">
        <f>Rechnungsblatt!#REF!</f>
        <v>#REF!</v>
      </c>
      <c r="L198" s="25" t="e">
        <f>Rechnungsblatt!#REF!</f>
        <v>#REF!</v>
      </c>
      <c r="M198" s="25" t="e">
        <f>Rechnungsblatt!#REF!</f>
        <v>#REF!</v>
      </c>
    </row>
    <row r="199" spans="1:13" x14ac:dyDescent="0.25">
      <c r="A199" t="e">
        <f>Rechnungsblatt!#REF!</f>
        <v>#REF!</v>
      </c>
      <c r="B199" t="e">
        <f>Rechnungsblatt!#REF!</f>
        <v>#REF!</v>
      </c>
      <c r="C199" s="53" t="e">
        <f>Rechnungsblatt!#REF!</f>
        <v>#REF!</v>
      </c>
      <c r="E199" s="24" t="e">
        <f>Rechnungsblatt!#REF!</f>
        <v>#REF!</v>
      </c>
      <c r="F199" s="24" t="e">
        <f>Rechnungsblatt!#REF!</f>
        <v>#REF!</v>
      </c>
      <c r="G199" s="24" t="e">
        <f>Rechnungsblatt!#REF!</f>
        <v>#REF!</v>
      </c>
      <c r="H199" s="24" t="e">
        <f>Rechnungsblatt!#REF!</f>
        <v>#REF!</v>
      </c>
      <c r="I199" s="18"/>
      <c r="J199" s="25" t="e">
        <f>Rechnungsblatt!#REF!</f>
        <v>#REF!</v>
      </c>
      <c r="K199" s="25" t="e">
        <f>Rechnungsblatt!#REF!</f>
        <v>#REF!</v>
      </c>
      <c r="L199" s="25" t="e">
        <f>Rechnungsblatt!#REF!</f>
        <v>#REF!</v>
      </c>
      <c r="M199" s="25" t="e">
        <f>Rechnungsblatt!#REF!</f>
        <v>#REF!</v>
      </c>
    </row>
    <row r="200" spans="1:13" x14ac:dyDescent="0.25">
      <c r="A200" t="e">
        <f>Rechnungsblatt!#REF!</f>
        <v>#REF!</v>
      </c>
      <c r="B200" t="e">
        <f>Rechnungsblatt!#REF!</f>
        <v>#REF!</v>
      </c>
      <c r="C200" s="53" t="e">
        <f>Rechnungsblatt!#REF!</f>
        <v>#REF!</v>
      </c>
      <c r="E200" s="24" t="e">
        <f>Rechnungsblatt!#REF!</f>
        <v>#REF!</v>
      </c>
      <c r="F200" s="24" t="e">
        <f>Rechnungsblatt!#REF!</f>
        <v>#REF!</v>
      </c>
      <c r="G200" s="24" t="e">
        <f>Rechnungsblatt!#REF!</f>
        <v>#REF!</v>
      </c>
      <c r="H200" s="24" t="e">
        <f>Rechnungsblatt!#REF!</f>
        <v>#REF!</v>
      </c>
      <c r="I200" s="18"/>
      <c r="J200" s="25" t="e">
        <f>Rechnungsblatt!#REF!</f>
        <v>#REF!</v>
      </c>
      <c r="K200" s="25" t="e">
        <f>Rechnungsblatt!#REF!</f>
        <v>#REF!</v>
      </c>
      <c r="L200" s="25" t="e">
        <f>Rechnungsblatt!#REF!</f>
        <v>#REF!</v>
      </c>
      <c r="M200" s="25" t="e">
        <f>Rechnungsblatt!#REF!</f>
        <v>#REF!</v>
      </c>
    </row>
    <row r="201" spans="1:13" x14ac:dyDescent="0.25">
      <c r="A201" t="e">
        <f>Rechnungsblatt!#REF!</f>
        <v>#REF!</v>
      </c>
      <c r="B201" t="e">
        <f>Rechnungsblatt!#REF!</f>
        <v>#REF!</v>
      </c>
      <c r="C201" s="53" t="e">
        <f>Rechnungsblatt!#REF!</f>
        <v>#REF!</v>
      </c>
      <c r="E201" s="24" t="e">
        <f>Rechnungsblatt!#REF!</f>
        <v>#REF!</v>
      </c>
      <c r="F201" s="24" t="e">
        <f>Rechnungsblatt!#REF!</f>
        <v>#REF!</v>
      </c>
      <c r="G201" s="24" t="e">
        <f>Rechnungsblatt!#REF!</f>
        <v>#REF!</v>
      </c>
      <c r="H201" s="24" t="e">
        <f>Rechnungsblatt!#REF!</f>
        <v>#REF!</v>
      </c>
      <c r="I201" s="18"/>
      <c r="J201" s="25" t="e">
        <f>Rechnungsblatt!#REF!</f>
        <v>#REF!</v>
      </c>
      <c r="K201" s="25" t="e">
        <f>Rechnungsblatt!#REF!</f>
        <v>#REF!</v>
      </c>
      <c r="L201" s="25" t="e">
        <f>Rechnungsblatt!#REF!</f>
        <v>#REF!</v>
      </c>
      <c r="M201" s="25" t="e">
        <f>Rechnungsblatt!#REF!</f>
        <v>#REF!</v>
      </c>
    </row>
    <row r="202" spans="1:13" x14ac:dyDescent="0.25">
      <c r="A202" t="e">
        <f>Rechnungsblatt!#REF!</f>
        <v>#REF!</v>
      </c>
      <c r="B202" t="e">
        <f>Rechnungsblatt!#REF!</f>
        <v>#REF!</v>
      </c>
      <c r="C202" s="53" t="e">
        <f>Rechnungsblatt!#REF!</f>
        <v>#REF!</v>
      </c>
      <c r="E202" s="24" t="e">
        <f>Rechnungsblatt!#REF!</f>
        <v>#REF!</v>
      </c>
      <c r="F202" s="24" t="e">
        <f>Rechnungsblatt!#REF!</f>
        <v>#REF!</v>
      </c>
      <c r="G202" s="24" t="e">
        <f>Rechnungsblatt!#REF!</f>
        <v>#REF!</v>
      </c>
      <c r="H202" s="24" t="e">
        <f>Rechnungsblatt!#REF!</f>
        <v>#REF!</v>
      </c>
      <c r="I202" s="18"/>
      <c r="J202" s="25" t="e">
        <f>Rechnungsblatt!#REF!</f>
        <v>#REF!</v>
      </c>
      <c r="K202" s="25" t="e">
        <f>Rechnungsblatt!#REF!</f>
        <v>#REF!</v>
      </c>
      <c r="L202" s="25" t="e">
        <f>Rechnungsblatt!#REF!</f>
        <v>#REF!</v>
      </c>
      <c r="M202" s="25" t="e">
        <f>Rechnungsblatt!#REF!</f>
        <v>#REF!</v>
      </c>
    </row>
    <row r="203" spans="1:13" x14ac:dyDescent="0.25">
      <c r="A203" t="e">
        <f>Rechnungsblatt!#REF!</f>
        <v>#REF!</v>
      </c>
      <c r="B203" t="e">
        <f>Rechnungsblatt!#REF!</f>
        <v>#REF!</v>
      </c>
      <c r="C203" s="53" t="e">
        <f>Rechnungsblatt!#REF!</f>
        <v>#REF!</v>
      </c>
      <c r="E203" s="24" t="e">
        <f>Rechnungsblatt!#REF!</f>
        <v>#REF!</v>
      </c>
      <c r="F203" s="24" t="e">
        <f>Rechnungsblatt!#REF!</f>
        <v>#REF!</v>
      </c>
      <c r="G203" s="24" t="e">
        <f>Rechnungsblatt!#REF!</f>
        <v>#REF!</v>
      </c>
      <c r="H203" s="24" t="e">
        <f>Rechnungsblatt!#REF!</f>
        <v>#REF!</v>
      </c>
      <c r="I203" s="18"/>
      <c r="J203" s="25" t="e">
        <f>Rechnungsblatt!#REF!</f>
        <v>#REF!</v>
      </c>
      <c r="K203" s="25" t="e">
        <f>Rechnungsblatt!#REF!</f>
        <v>#REF!</v>
      </c>
      <c r="L203" s="25" t="e">
        <f>Rechnungsblatt!#REF!</f>
        <v>#REF!</v>
      </c>
      <c r="M203" s="25" t="e">
        <f>Rechnungsblatt!#REF!</f>
        <v>#REF!</v>
      </c>
    </row>
    <row r="204" spans="1:13" x14ac:dyDescent="0.25">
      <c r="A204" t="e">
        <f>Rechnungsblatt!#REF!</f>
        <v>#REF!</v>
      </c>
      <c r="B204" t="e">
        <f>Rechnungsblatt!#REF!</f>
        <v>#REF!</v>
      </c>
      <c r="C204" s="53" t="e">
        <f>Rechnungsblatt!#REF!</f>
        <v>#REF!</v>
      </c>
      <c r="E204" s="24" t="e">
        <f>Rechnungsblatt!#REF!</f>
        <v>#REF!</v>
      </c>
      <c r="F204" s="24" t="e">
        <f>Rechnungsblatt!#REF!</f>
        <v>#REF!</v>
      </c>
      <c r="G204" s="24" t="e">
        <f>Rechnungsblatt!#REF!</f>
        <v>#REF!</v>
      </c>
      <c r="H204" s="24" t="e">
        <f>Rechnungsblatt!#REF!</f>
        <v>#REF!</v>
      </c>
      <c r="I204" s="18"/>
      <c r="J204" s="25" t="e">
        <f>Rechnungsblatt!#REF!</f>
        <v>#REF!</v>
      </c>
      <c r="K204" s="25" t="e">
        <f>Rechnungsblatt!#REF!</f>
        <v>#REF!</v>
      </c>
      <c r="L204" s="25" t="e">
        <f>Rechnungsblatt!#REF!</f>
        <v>#REF!</v>
      </c>
      <c r="M204" s="25" t="e">
        <f>Rechnungsblatt!#REF!</f>
        <v>#REF!</v>
      </c>
    </row>
    <row r="205" spans="1:13" x14ac:dyDescent="0.25">
      <c r="A205" t="e">
        <f>Rechnungsblatt!#REF!</f>
        <v>#REF!</v>
      </c>
      <c r="B205" t="e">
        <f>Rechnungsblatt!#REF!</f>
        <v>#REF!</v>
      </c>
      <c r="C205" s="53" t="e">
        <f>Rechnungsblatt!#REF!</f>
        <v>#REF!</v>
      </c>
      <c r="E205" s="24" t="e">
        <f>Rechnungsblatt!#REF!</f>
        <v>#REF!</v>
      </c>
      <c r="F205" s="24" t="e">
        <f>Rechnungsblatt!#REF!</f>
        <v>#REF!</v>
      </c>
      <c r="G205" s="24" t="e">
        <f>Rechnungsblatt!#REF!</f>
        <v>#REF!</v>
      </c>
      <c r="H205" s="24" t="e">
        <f>Rechnungsblatt!#REF!</f>
        <v>#REF!</v>
      </c>
      <c r="I205" s="18"/>
      <c r="J205" s="25" t="e">
        <f>Rechnungsblatt!#REF!</f>
        <v>#REF!</v>
      </c>
      <c r="K205" s="25" t="e">
        <f>Rechnungsblatt!#REF!</f>
        <v>#REF!</v>
      </c>
      <c r="L205" s="25" t="e">
        <f>Rechnungsblatt!#REF!</f>
        <v>#REF!</v>
      </c>
      <c r="M205" s="25" t="e">
        <f>Rechnungsblatt!#REF!</f>
        <v>#REF!</v>
      </c>
    </row>
    <row r="206" spans="1:13" x14ac:dyDescent="0.25">
      <c r="A206" t="e">
        <f>Rechnungsblatt!#REF!</f>
        <v>#REF!</v>
      </c>
      <c r="B206" t="e">
        <f>Rechnungsblatt!#REF!</f>
        <v>#REF!</v>
      </c>
      <c r="C206" s="53" t="e">
        <f>Rechnungsblatt!#REF!</f>
        <v>#REF!</v>
      </c>
      <c r="E206" s="24" t="e">
        <f>Rechnungsblatt!#REF!</f>
        <v>#REF!</v>
      </c>
      <c r="F206" s="24" t="e">
        <f>Rechnungsblatt!#REF!</f>
        <v>#REF!</v>
      </c>
      <c r="G206" s="24" t="e">
        <f>Rechnungsblatt!#REF!</f>
        <v>#REF!</v>
      </c>
      <c r="H206" s="24" t="e">
        <f>Rechnungsblatt!#REF!</f>
        <v>#REF!</v>
      </c>
      <c r="I206" s="18"/>
      <c r="J206" s="25" t="e">
        <f>Rechnungsblatt!#REF!</f>
        <v>#REF!</v>
      </c>
      <c r="K206" s="25" t="e">
        <f>Rechnungsblatt!#REF!</f>
        <v>#REF!</v>
      </c>
      <c r="L206" s="25" t="e">
        <f>Rechnungsblatt!#REF!</f>
        <v>#REF!</v>
      </c>
      <c r="M206" s="25" t="e">
        <f>Rechnungsblatt!#REF!</f>
        <v>#REF!</v>
      </c>
    </row>
    <row r="207" spans="1:13" x14ac:dyDescent="0.25">
      <c r="A207" t="e">
        <f>Rechnungsblatt!#REF!</f>
        <v>#REF!</v>
      </c>
      <c r="B207" t="e">
        <f>Rechnungsblatt!#REF!</f>
        <v>#REF!</v>
      </c>
      <c r="C207" s="53" t="e">
        <f>Rechnungsblatt!#REF!</f>
        <v>#REF!</v>
      </c>
      <c r="E207" s="24" t="e">
        <f>Rechnungsblatt!#REF!</f>
        <v>#REF!</v>
      </c>
      <c r="F207" s="24" t="e">
        <f>Rechnungsblatt!#REF!</f>
        <v>#REF!</v>
      </c>
      <c r="G207" s="24" t="e">
        <f>Rechnungsblatt!#REF!</f>
        <v>#REF!</v>
      </c>
      <c r="H207" s="24" t="e">
        <f>Rechnungsblatt!#REF!</f>
        <v>#REF!</v>
      </c>
      <c r="I207" s="18"/>
      <c r="J207" s="25" t="e">
        <f>Rechnungsblatt!#REF!</f>
        <v>#REF!</v>
      </c>
      <c r="K207" s="25" t="e">
        <f>Rechnungsblatt!#REF!</f>
        <v>#REF!</v>
      </c>
      <c r="L207" s="25" t="e">
        <f>Rechnungsblatt!#REF!</f>
        <v>#REF!</v>
      </c>
      <c r="M207" s="25" t="e">
        <f>Rechnungsblatt!#REF!</f>
        <v>#REF!</v>
      </c>
    </row>
    <row r="208" spans="1:13" x14ac:dyDescent="0.25">
      <c r="A208" t="e">
        <f>Rechnungsblatt!#REF!</f>
        <v>#REF!</v>
      </c>
      <c r="B208" t="e">
        <f>Rechnungsblatt!#REF!</f>
        <v>#REF!</v>
      </c>
      <c r="C208" s="53" t="e">
        <f>Rechnungsblatt!#REF!</f>
        <v>#REF!</v>
      </c>
      <c r="E208" s="24" t="e">
        <f>Rechnungsblatt!#REF!</f>
        <v>#REF!</v>
      </c>
      <c r="F208" s="24" t="e">
        <f>Rechnungsblatt!#REF!</f>
        <v>#REF!</v>
      </c>
      <c r="G208" s="24" t="e">
        <f>Rechnungsblatt!#REF!</f>
        <v>#REF!</v>
      </c>
      <c r="H208" s="24" t="e">
        <f>Rechnungsblatt!#REF!</f>
        <v>#REF!</v>
      </c>
      <c r="I208" s="18"/>
      <c r="J208" s="25" t="e">
        <f>Rechnungsblatt!#REF!</f>
        <v>#REF!</v>
      </c>
      <c r="K208" s="25" t="e">
        <f>Rechnungsblatt!#REF!</f>
        <v>#REF!</v>
      </c>
      <c r="L208" s="25" t="e">
        <f>Rechnungsblatt!#REF!</f>
        <v>#REF!</v>
      </c>
      <c r="M208" s="25" t="e">
        <f>Rechnungsblatt!#REF!</f>
        <v>#REF!</v>
      </c>
    </row>
    <row r="209" spans="1:13" x14ac:dyDescent="0.25">
      <c r="A209" t="e">
        <f>Rechnungsblatt!#REF!</f>
        <v>#REF!</v>
      </c>
      <c r="B209" t="e">
        <f>Rechnungsblatt!#REF!</f>
        <v>#REF!</v>
      </c>
      <c r="C209" s="53" t="e">
        <f>Rechnungsblatt!#REF!</f>
        <v>#REF!</v>
      </c>
      <c r="E209" s="24" t="e">
        <f>Rechnungsblatt!#REF!</f>
        <v>#REF!</v>
      </c>
      <c r="F209" s="24" t="e">
        <f>Rechnungsblatt!#REF!</f>
        <v>#REF!</v>
      </c>
      <c r="G209" s="24" t="e">
        <f>Rechnungsblatt!#REF!</f>
        <v>#REF!</v>
      </c>
      <c r="H209" s="24" t="e">
        <f>Rechnungsblatt!#REF!</f>
        <v>#REF!</v>
      </c>
      <c r="I209" s="18"/>
      <c r="J209" s="25" t="e">
        <f>Rechnungsblatt!#REF!</f>
        <v>#REF!</v>
      </c>
      <c r="K209" s="25" t="e">
        <f>Rechnungsblatt!#REF!</f>
        <v>#REF!</v>
      </c>
      <c r="L209" s="25" t="e">
        <f>Rechnungsblatt!#REF!</f>
        <v>#REF!</v>
      </c>
      <c r="M209" s="25" t="e">
        <f>Rechnungsblatt!#REF!</f>
        <v>#REF!</v>
      </c>
    </row>
    <row r="210" spans="1:13" x14ac:dyDescent="0.25">
      <c r="A210" t="e">
        <f>Rechnungsblatt!#REF!</f>
        <v>#REF!</v>
      </c>
      <c r="B210" t="e">
        <f>Rechnungsblatt!#REF!</f>
        <v>#REF!</v>
      </c>
      <c r="C210" s="53" t="e">
        <f>Rechnungsblatt!#REF!</f>
        <v>#REF!</v>
      </c>
      <c r="E210" s="24" t="e">
        <f>Rechnungsblatt!#REF!</f>
        <v>#REF!</v>
      </c>
      <c r="F210" s="24" t="e">
        <f>Rechnungsblatt!#REF!</f>
        <v>#REF!</v>
      </c>
      <c r="G210" s="24" t="e">
        <f>Rechnungsblatt!#REF!</f>
        <v>#REF!</v>
      </c>
      <c r="H210" s="24" t="e">
        <f>Rechnungsblatt!#REF!</f>
        <v>#REF!</v>
      </c>
      <c r="I210" s="18"/>
      <c r="J210" s="25" t="e">
        <f>Rechnungsblatt!#REF!</f>
        <v>#REF!</v>
      </c>
      <c r="K210" s="25" t="e">
        <f>Rechnungsblatt!#REF!</f>
        <v>#REF!</v>
      </c>
      <c r="L210" s="25" t="e">
        <f>Rechnungsblatt!#REF!</f>
        <v>#REF!</v>
      </c>
      <c r="M210" s="25" t="e">
        <f>Rechnungsblatt!#REF!</f>
        <v>#REF!</v>
      </c>
    </row>
    <row r="211" spans="1:13" x14ac:dyDescent="0.25">
      <c r="A211" t="e">
        <f>Rechnungsblatt!#REF!</f>
        <v>#REF!</v>
      </c>
      <c r="B211" t="e">
        <f>Rechnungsblatt!#REF!</f>
        <v>#REF!</v>
      </c>
      <c r="C211" s="53" t="e">
        <f>Rechnungsblatt!#REF!</f>
        <v>#REF!</v>
      </c>
      <c r="E211" s="24" t="e">
        <f>Rechnungsblatt!#REF!</f>
        <v>#REF!</v>
      </c>
      <c r="F211" s="24" t="e">
        <f>Rechnungsblatt!#REF!</f>
        <v>#REF!</v>
      </c>
      <c r="G211" s="24" t="e">
        <f>Rechnungsblatt!#REF!</f>
        <v>#REF!</v>
      </c>
      <c r="H211" s="24" t="e">
        <f>Rechnungsblatt!#REF!</f>
        <v>#REF!</v>
      </c>
      <c r="I211" s="18"/>
      <c r="J211" s="25" t="e">
        <f>Rechnungsblatt!#REF!</f>
        <v>#REF!</v>
      </c>
      <c r="K211" s="25" t="e">
        <f>Rechnungsblatt!#REF!</f>
        <v>#REF!</v>
      </c>
      <c r="L211" s="25" t="e">
        <f>Rechnungsblatt!#REF!</f>
        <v>#REF!</v>
      </c>
      <c r="M211" s="25" t="e">
        <f>Rechnungsblatt!#REF!</f>
        <v>#REF!</v>
      </c>
    </row>
    <row r="212" spans="1:13" x14ac:dyDescent="0.25">
      <c r="A212" t="e">
        <f>Rechnungsblatt!#REF!</f>
        <v>#REF!</v>
      </c>
      <c r="B212" t="e">
        <f>Rechnungsblatt!#REF!</f>
        <v>#REF!</v>
      </c>
      <c r="C212" s="53" t="e">
        <f>Rechnungsblatt!#REF!</f>
        <v>#REF!</v>
      </c>
      <c r="E212" s="24" t="e">
        <f>Rechnungsblatt!#REF!</f>
        <v>#REF!</v>
      </c>
      <c r="F212" s="24" t="e">
        <f>Rechnungsblatt!#REF!</f>
        <v>#REF!</v>
      </c>
      <c r="G212" s="24" t="e">
        <f>Rechnungsblatt!#REF!</f>
        <v>#REF!</v>
      </c>
      <c r="H212" s="24" t="e">
        <f>Rechnungsblatt!#REF!</f>
        <v>#REF!</v>
      </c>
      <c r="I212" s="18"/>
      <c r="J212" s="25" t="e">
        <f>Rechnungsblatt!#REF!</f>
        <v>#REF!</v>
      </c>
      <c r="K212" s="25" t="e">
        <f>Rechnungsblatt!#REF!</f>
        <v>#REF!</v>
      </c>
      <c r="L212" s="25" t="e">
        <f>Rechnungsblatt!#REF!</f>
        <v>#REF!</v>
      </c>
      <c r="M212" s="25" t="e">
        <f>Rechnungsblatt!#REF!</f>
        <v>#REF!</v>
      </c>
    </row>
    <row r="213" spans="1:13" x14ac:dyDescent="0.25">
      <c r="A213" t="e">
        <f>Rechnungsblatt!#REF!</f>
        <v>#REF!</v>
      </c>
      <c r="B213" t="e">
        <f>Rechnungsblatt!#REF!</f>
        <v>#REF!</v>
      </c>
      <c r="C213" t="e">
        <f>Rechnungsblatt!#REF!</f>
        <v>#REF!</v>
      </c>
      <c r="E213" s="24" t="e">
        <f>Rechnungsblatt!#REF!</f>
        <v>#REF!</v>
      </c>
      <c r="F213" s="24" t="e">
        <f>Rechnungsblatt!#REF!</f>
        <v>#REF!</v>
      </c>
      <c r="G213" s="24" t="e">
        <f>Rechnungsblatt!#REF!</f>
        <v>#REF!</v>
      </c>
      <c r="H213" s="24" t="e">
        <f>Rechnungsblatt!#REF!</f>
        <v>#REF!</v>
      </c>
      <c r="I213" s="18"/>
      <c r="J213" s="25" t="e">
        <f>Rechnungsblatt!#REF!</f>
        <v>#REF!</v>
      </c>
      <c r="K213" s="25" t="e">
        <f>Rechnungsblatt!#REF!</f>
        <v>#REF!</v>
      </c>
      <c r="L213" s="25" t="e">
        <f>Rechnungsblatt!#REF!</f>
        <v>#REF!</v>
      </c>
      <c r="M213" s="25" t="e">
        <f>Rechnungsblatt!#REF!</f>
        <v>#REF!</v>
      </c>
    </row>
    <row r="214" spans="1:13" x14ac:dyDescent="0.25">
      <c r="A214" t="e">
        <f>Rechnungsblatt!#REF!</f>
        <v>#REF!</v>
      </c>
      <c r="B214" t="e">
        <f>Rechnungsblatt!#REF!</f>
        <v>#REF!</v>
      </c>
      <c r="C214" t="e">
        <f>Rechnungsblatt!#REF!</f>
        <v>#REF!</v>
      </c>
      <c r="E214" s="24" t="e">
        <f>Rechnungsblatt!#REF!</f>
        <v>#REF!</v>
      </c>
      <c r="F214" s="24" t="e">
        <f>Rechnungsblatt!#REF!</f>
        <v>#REF!</v>
      </c>
      <c r="G214" s="24" t="e">
        <f>Rechnungsblatt!#REF!</f>
        <v>#REF!</v>
      </c>
      <c r="H214" s="24" t="e">
        <f>Rechnungsblatt!#REF!</f>
        <v>#REF!</v>
      </c>
      <c r="I214" s="18"/>
      <c r="J214" s="25" t="e">
        <f>Rechnungsblatt!#REF!</f>
        <v>#REF!</v>
      </c>
      <c r="K214" s="25" t="e">
        <f>Rechnungsblatt!#REF!</f>
        <v>#REF!</v>
      </c>
      <c r="L214" s="25" t="e">
        <f>Rechnungsblatt!#REF!</f>
        <v>#REF!</v>
      </c>
      <c r="M214" s="25" t="e">
        <f>Rechnungsblatt!#REF!</f>
        <v>#REF!</v>
      </c>
    </row>
    <row r="215" spans="1:13" x14ac:dyDescent="0.25">
      <c r="A215" t="e">
        <f>Rechnungsblatt!#REF!</f>
        <v>#REF!</v>
      </c>
      <c r="B215" t="e">
        <f>Rechnungsblatt!#REF!</f>
        <v>#REF!</v>
      </c>
      <c r="C215" t="e">
        <f>Rechnungsblatt!#REF!</f>
        <v>#REF!</v>
      </c>
      <c r="E215" s="24" t="e">
        <f>Rechnungsblatt!#REF!</f>
        <v>#REF!</v>
      </c>
      <c r="F215" s="24" t="e">
        <f>Rechnungsblatt!#REF!</f>
        <v>#REF!</v>
      </c>
      <c r="G215" s="24" t="e">
        <f>Rechnungsblatt!#REF!</f>
        <v>#REF!</v>
      </c>
      <c r="H215" s="24" t="e">
        <f>Rechnungsblatt!#REF!</f>
        <v>#REF!</v>
      </c>
      <c r="I215" s="18"/>
      <c r="J215" s="25" t="e">
        <f>Rechnungsblatt!#REF!</f>
        <v>#REF!</v>
      </c>
      <c r="K215" s="25" t="e">
        <f>Rechnungsblatt!#REF!</f>
        <v>#REF!</v>
      </c>
      <c r="L215" s="25" t="e">
        <f>Rechnungsblatt!#REF!</f>
        <v>#REF!</v>
      </c>
      <c r="M215" s="25" t="e">
        <f>Rechnungsblatt!#REF!</f>
        <v>#REF!</v>
      </c>
    </row>
    <row r="216" spans="1:13" x14ac:dyDescent="0.25">
      <c r="A216" t="e">
        <f>Rechnungsblatt!#REF!</f>
        <v>#REF!</v>
      </c>
      <c r="B216" t="e">
        <f>Rechnungsblatt!#REF!</f>
        <v>#REF!</v>
      </c>
      <c r="C216" t="e">
        <f>Rechnungsblatt!#REF!</f>
        <v>#REF!</v>
      </c>
      <c r="E216" s="24" t="e">
        <f>Rechnungsblatt!#REF!</f>
        <v>#REF!</v>
      </c>
      <c r="F216" s="24" t="e">
        <f>Rechnungsblatt!#REF!</f>
        <v>#REF!</v>
      </c>
      <c r="G216" s="24" t="e">
        <f>Rechnungsblatt!#REF!</f>
        <v>#REF!</v>
      </c>
      <c r="H216" s="24" t="e">
        <f>Rechnungsblatt!#REF!</f>
        <v>#REF!</v>
      </c>
      <c r="I216" s="18"/>
      <c r="J216" s="25" t="e">
        <f>Rechnungsblatt!#REF!</f>
        <v>#REF!</v>
      </c>
      <c r="K216" s="25" t="e">
        <f>Rechnungsblatt!#REF!</f>
        <v>#REF!</v>
      </c>
      <c r="L216" s="25" t="e">
        <f>Rechnungsblatt!#REF!</f>
        <v>#REF!</v>
      </c>
      <c r="M216" s="25" t="e">
        <f>Rechnungsblatt!#REF!</f>
        <v>#REF!</v>
      </c>
    </row>
    <row r="217" spans="1:13" x14ac:dyDescent="0.25">
      <c r="A217" t="e">
        <f>Rechnungsblatt!#REF!</f>
        <v>#REF!</v>
      </c>
      <c r="B217" t="e">
        <f>Rechnungsblatt!#REF!</f>
        <v>#REF!</v>
      </c>
      <c r="C217" t="e">
        <f>Rechnungsblatt!#REF!</f>
        <v>#REF!</v>
      </c>
      <c r="E217" s="24" t="e">
        <f>Rechnungsblatt!#REF!</f>
        <v>#REF!</v>
      </c>
      <c r="F217" s="24" t="e">
        <f>Rechnungsblatt!#REF!</f>
        <v>#REF!</v>
      </c>
      <c r="G217" s="24" t="e">
        <f>Rechnungsblatt!#REF!</f>
        <v>#REF!</v>
      </c>
      <c r="H217" s="24" t="e">
        <f>Rechnungsblatt!#REF!</f>
        <v>#REF!</v>
      </c>
      <c r="I217" s="18"/>
      <c r="J217" s="25" t="e">
        <f>Rechnungsblatt!#REF!</f>
        <v>#REF!</v>
      </c>
      <c r="K217" s="25" t="e">
        <f>Rechnungsblatt!#REF!</f>
        <v>#REF!</v>
      </c>
      <c r="L217" s="25" t="e">
        <f>Rechnungsblatt!#REF!</f>
        <v>#REF!</v>
      </c>
      <c r="M217" s="25" t="e">
        <f>Rechnungsblatt!#REF!</f>
        <v>#REF!</v>
      </c>
    </row>
    <row r="218" spans="1:13" x14ac:dyDescent="0.25">
      <c r="A218" t="e">
        <f>Rechnungsblatt!#REF!</f>
        <v>#REF!</v>
      </c>
      <c r="B218" t="e">
        <f>Rechnungsblatt!#REF!</f>
        <v>#REF!</v>
      </c>
      <c r="C218" t="e">
        <f>Rechnungsblatt!#REF!</f>
        <v>#REF!</v>
      </c>
      <c r="E218" s="24" t="e">
        <f>Rechnungsblatt!#REF!</f>
        <v>#REF!</v>
      </c>
      <c r="F218" s="24" t="e">
        <f>Rechnungsblatt!#REF!</f>
        <v>#REF!</v>
      </c>
      <c r="G218" s="24" t="e">
        <f>Rechnungsblatt!#REF!</f>
        <v>#REF!</v>
      </c>
      <c r="H218" s="24" t="e">
        <f>Rechnungsblatt!#REF!</f>
        <v>#REF!</v>
      </c>
      <c r="I218" s="18"/>
      <c r="J218" s="25" t="e">
        <f>Rechnungsblatt!#REF!</f>
        <v>#REF!</v>
      </c>
      <c r="K218" s="25" t="e">
        <f>Rechnungsblatt!#REF!</f>
        <v>#REF!</v>
      </c>
      <c r="L218" s="25" t="e">
        <f>Rechnungsblatt!#REF!</f>
        <v>#REF!</v>
      </c>
      <c r="M218" s="25" t="e">
        <f>Rechnungsblatt!#REF!</f>
        <v>#REF!</v>
      </c>
    </row>
    <row r="219" spans="1:13" x14ac:dyDescent="0.25">
      <c r="A219" t="e">
        <f>Rechnungsblatt!#REF!</f>
        <v>#REF!</v>
      </c>
      <c r="B219" t="e">
        <f>Rechnungsblatt!#REF!</f>
        <v>#REF!</v>
      </c>
      <c r="C219" t="e">
        <f>Rechnungsblatt!#REF!</f>
        <v>#REF!</v>
      </c>
      <c r="E219" s="24" t="e">
        <f>Rechnungsblatt!#REF!</f>
        <v>#REF!</v>
      </c>
      <c r="F219" s="24" t="e">
        <f>Rechnungsblatt!#REF!</f>
        <v>#REF!</v>
      </c>
      <c r="G219" s="24" t="e">
        <f>Rechnungsblatt!#REF!</f>
        <v>#REF!</v>
      </c>
      <c r="H219" s="24" t="e">
        <f>Rechnungsblatt!#REF!</f>
        <v>#REF!</v>
      </c>
      <c r="I219" s="18"/>
      <c r="J219" s="25" t="e">
        <f>Rechnungsblatt!#REF!</f>
        <v>#REF!</v>
      </c>
      <c r="K219" s="25" t="e">
        <f>Rechnungsblatt!#REF!</f>
        <v>#REF!</v>
      </c>
      <c r="L219" s="25" t="e">
        <f>Rechnungsblatt!#REF!</f>
        <v>#REF!</v>
      </c>
      <c r="M219" s="25" t="e">
        <f>Rechnungsblatt!#REF!</f>
        <v>#REF!</v>
      </c>
    </row>
    <row r="220" spans="1:13" x14ac:dyDescent="0.25">
      <c r="A220" t="e">
        <f>Rechnungsblatt!#REF!</f>
        <v>#REF!</v>
      </c>
      <c r="B220" t="e">
        <f>Rechnungsblatt!#REF!</f>
        <v>#REF!</v>
      </c>
      <c r="C220" t="e">
        <f>Rechnungsblatt!#REF!</f>
        <v>#REF!</v>
      </c>
      <c r="E220" s="24" t="e">
        <f>Rechnungsblatt!#REF!</f>
        <v>#REF!</v>
      </c>
      <c r="F220" s="24" t="e">
        <f>Rechnungsblatt!#REF!</f>
        <v>#REF!</v>
      </c>
      <c r="G220" s="24" t="e">
        <f>Rechnungsblatt!#REF!</f>
        <v>#REF!</v>
      </c>
      <c r="H220" s="24" t="e">
        <f>Rechnungsblatt!#REF!</f>
        <v>#REF!</v>
      </c>
      <c r="I220" s="18"/>
      <c r="J220" s="25" t="e">
        <f>Rechnungsblatt!#REF!</f>
        <v>#REF!</v>
      </c>
      <c r="K220" s="25" t="e">
        <f>Rechnungsblatt!#REF!</f>
        <v>#REF!</v>
      </c>
      <c r="L220" s="25" t="e">
        <f>Rechnungsblatt!#REF!</f>
        <v>#REF!</v>
      </c>
      <c r="M220" s="25" t="e">
        <f>Rechnungsblatt!#REF!</f>
        <v>#REF!</v>
      </c>
    </row>
    <row r="221" spans="1:13" x14ac:dyDescent="0.25">
      <c r="A221" t="e">
        <f>Rechnungsblatt!#REF!</f>
        <v>#REF!</v>
      </c>
      <c r="B221" t="e">
        <f>Rechnungsblatt!#REF!</f>
        <v>#REF!</v>
      </c>
      <c r="C221" t="e">
        <f>Rechnungsblatt!#REF!</f>
        <v>#REF!</v>
      </c>
      <c r="E221" s="24" t="e">
        <f>Rechnungsblatt!#REF!</f>
        <v>#REF!</v>
      </c>
      <c r="F221" s="24" t="e">
        <f>Rechnungsblatt!#REF!</f>
        <v>#REF!</v>
      </c>
      <c r="G221" s="24" t="e">
        <f>Rechnungsblatt!#REF!</f>
        <v>#REF!</v>
      </c>
      <c r="H221" s="24" t="e">
        <f>Rechnungsblatt!#REF!</f>
        <v>#REF!</v>
      </c>
      <c r="I221" s="18"/>
      <c r="J221" s="25" t="e">
        <f>Rechnungsblatt!#REF!</f>
        <v>#REF!</v>
      </c>
      <c r="K221" s="25" t="e">
        <f>Rechnungsblatt!#REF!</f>
        <v>#REF!</v>
      </c>
      <c r="L221" s="25" t="e">
        <f>Rechnungsblatt!#REF!</f>
        <v>#REF!</v>
      </c>
      <c r="M221" s="25" t="e">
        <f>Rechnungsblatt!#REF!</f>
        <v>#REF!</v>
      </c>
    </row>
    <row r="222" spans="1:13" x14ac:dyDescent="0.25">
      <c r="A222" t="e">
        <f>Rechnungsblatt!#REF!</f>
        <v>#REF!</v>
      </c>
      <c r="B222" t="e">
        <f>Rechnungsblatt!#REF!</f>
        <v>#REF!</v>
      </c>
      <c r="C222" t="e">
        <f>Rechnungsblatt!#REF!</f>
        <v>#REF!</v>
      </c>
      <c r="E222" s="24" t="e">
        <f>Rechnungsblatt!#REF!</f>
        <v>#REF!</v>
      </c>
      <c r="F222" s="24" t="e">
        <f>Rechnungsblatt!#REF!</f>
        <v>#REF!</v>
      </c>
      <c r="G222" s="24" t="e">
        <f>Rechnungsblatt!#REF!</f>
        <v>#REF!</v>
      </c>
      <c r="H222" s="24" t="e">
        <f>Rechnungsblatt!#REF!</f>
        <v>#REF!</v>
      </c>
      <c r="I222" s="18"/>
      <c r="J222" s="25" t="e">
        <f>Rechnungsblatt!#REF!</f>
        <v>#REF!</v>
      </c>
      <c r="K222" s="25" t="e">
        <f>Rechnungsblatt!#REF!</f>
        <v>#REF!</v>
      </c>
      <c r="L222" s="25" t="e">
        <f>Rechnungsblatt!#REF!</f>
        <v>#REF!</v>
      </c>
      <c r="M222" s="25" t="e">
        <f>Rechnungsblatt!#REF!</f>
        <v>#REF!</v>
      </c>
    </row>
    <row r="223" spans="1:13" x14ac:dyDescent="0.25">
      <c r="A223" t="e">
        <f>Rechnungsblatt!#REF!</f>
        <v>#REF!</v>
      </c>
      <c r="B223" t="e">
        <f>Rechnungsblatt!#REF!</f>
        <v>#REF!</v>
      </c>
      <c r="C223" t="e">
        <f>Rechnungsblatt!#REF!</f>
        <v>#REF!</v>
      </c>
      <c r="E223" s="24" t="e">
        <f>Rechnungsblatt!#REF!</f>
        <v>#REF!</v>
      </c>
      <c r="F223" s="24" t="e">
        <f>Rechnungsblatt!#REF!</f>
        <v>#REF!</v>
      </c>
      <c r="G223" s="24" t="e">
        <f>Rechnungsblatt!#REF!</f>
        <v>#REF!</v>
      </c>
      <c r="H223" s="24" t="e">
        <f>Rechnungsblatt!#REF!</f>
        <v>#REF!</v>
      </c>
      <c r="I223" s="18"/>
      <c r="J223" s="25" t="e">
        <f>Rechnungsblatt!#REF!</f>
        <v>#REF!</v>
      </c>
      <c r="K223" s="25" t="e">
        <f>Rechnungsblatt!#REF!</f>
        <v>#REF!</v>
      </c>
      <c r="L223" s="25" t="e">
        <f>Rechnungsblatt!#REF!</f>
        <v>#REF!</v>
      </c>
      <c r="M223" s="25" t="e">
        <f>Rechnungsblatt!#REF!</f>
        <v>#REF!</v>
      </c>
    </row>
    <row r="224" spans="1:13" x14ac:dyDescent="0.25">
      <c r="A224" t="e">
        <f>Rechnungsblatt!#REF!</f>
        <v>#REF!</v>
      </c>
      <c r="B224" t="e">
        <f>Rechnungsblatt!#REF!</f>
        <v>#REF!</v>
      </c>
      <c r="C224" t="e">
        <f>Rechnungsblatt!#REF!</f>
        <v>#REF!</v>
      </c>
      <c r="E224" s="24" t="e">
        <f>Rechnungsblatt!#REF!</f>
        <v>#REF!</v>
      </c>
      <c r="F224" s="24" t="e">
        <f>Rechnungsblatt!#REF!</f>
        <v>#REF!</v>
      </c>
      <c r="G224" s="24" t="e">
        <f>Rechnungsblatt!#REF!</f>
        <v>#REF!</v>
      </c>
      <c r="H224" s="24" t="e">
        <f>Rechnungsblatt!#REF!</f>
        <v>#REF!</v>
      </c>
      <c r="I224" s="18"/>
      <c r="J224" s="25" t="e">
        <f>Rechnungsblatt!#REF!</f>
        <v>#REF!</v>
      </c>
      <c r="K224" s="25" t="e">
        <f>Rechnungsblatt!#REF!</f>
        <v>#REF!</v>
      </c>
      <c r="L224" s="25" t="e">
        <f>Rechnungsblatt!#REF!</f>
        <v>#REF!</v>
      </c>
      <c r="M224" s="25" t="e">
        <f>Rechnungsblatt!#REF!</f>
        <v>#REF!</v>
      </c>
    </row>
    <row r="225" spans="1:13" x14ac:dyDescent="0.25">
      <c r="A225" t="e">
        <f>Rechnungsblatt!#REF!</f>
        <v>#REF!</v>
      </c>
      <c r="B225" t="e">
        <f>Rechnungsblatt!#REF!</f>
        <v>#REF!</v>
      </c>
      <c r="C225" t="e">
        <f>Rechnungsblatt!#REF!</f>
        <v>#REF!</v>
      </c>
      <c r="E225" s="24" t="e">
        <f>Rechnungsblatt!#REF!</f>
        <v>#REF!</v>
      </c>
      <c r="F225" s="24" t="e">
        <f>Rechnungsblatt!#REF!</f>
        <v>#REF!</v>
      </c>
      <c r="G225" s="24" t="e">
        <f>Rechnungsblatt!#REF!</f>
        <v>#REF!</v>
      </c>
      <c r="H225" s="24" t="e">
        <f>Rechnungsblatt!#REF!</f>
        <v>#REF!</v>
      </c>
      <c r="I225" s="18"/>
      <c r="J225" s="25" t="e">
        <f>Rechnungsblatt!#REF!</f>
        <v>#REF!</v>
      </c>
      <c r="K225" s="25" t="e">
        <f>Rechnungsblatt!#REF!</f>
        <v>#REF!</v>
      </c>
      <c r="L225" s="25" t="e">
        <f>Rechnungsblatt!#REF!</f>
        <v>#REF!</v>
      </c>
      <c r="M225" s="25" t="e">
        <f>Rechnungsblatt!#REF!</f>
        <v>#REF!</v>
      </c>
    </row>
    <row r="226" spans="1:13" x14ac:dyDescent="0.25">
      <c r="A226" t="e">
        <f>Rechnungsblatt!#REF!</f>
        <v>#REF!</v>
      </c>
      <c r="B226" t="e">
        <f>Rechnungsblatt!#REF!</f>
        <v>#REF!</v>
      </c>
      <c r="C226" t="e">
        <f>Rechnungsblatt!#REF!</f>
        <v>#REF!</v>
      </c>
      <c r="E226" s="24" t="e">
        <f>Rechnungsblatt!#REF!</f>
        <v>#REF!</v>
      </c>
      <c r="F226" s="24" t="e">
        <f>Rechnungsblatt!#REF!</f>
        <v>#REF!</v>
      </c>
      <c r="G226" s="24" t="e">
        <f>Rechnungsblatt!#REF!</f>
        <v>#REF!</v>
      </c>
      <c r="H226" s="24" t="e">
        <f>Rechnungsblatt!#REF!</f>
        <v>#REF!</v>
      </c>
      <c r="I226" s="18"/>
      <c r="J226" s="25" t="e">
        <f>Rechnungsblatt!#REF!</f>
        <v>#REF!</v>
      </c>
      <c r="K226" s="25" t="e">
        <f>Rechnungsblatt!#REF!</f>
        <v>#REF!</v>
      </c>
      <c r="L226" s="25" t="e">
        <f>Rechnungsblatt!#REF!</f>
        <v>#REF!</v>
      </c>
      <c r="M226" s="25" t="e">
        <f>Rechnungsblatt!#REF!</f>
        <v>#REF!</v>
      </c>
    </row>
    <row r="227" spans="1:13" x14ac:dyDescent="0.25">
      <c r="A227" t="e">
        <f>Rechnungsblatt!#REF!</f>
        <v>#REF!</v>
      </c>
      <c r="B227" t="e">
        <f>Rechnungsblatt!#REF!</f>
        <v>#REF!</v>
      </c>
      <c r="C227" t="e">
        <f>Rechnungsblatt!#REF!</f>
        <v>#REF!</v>
      </c>
      <c r="E227" s="24" t="e">
        <f>Rechnungsblatt!#REF!</f>
        <v>#REF!</v>
      </c>
      <c r="F227" s="24" t="e">
        <f>Rechnungsblatt!#REF!</f>
        <v>#REF!</v>
      </c>
      <c r="G227" s="24" t="e">
        <f>Rechnungsblatt!#REF!</f>
        <v>#REF!</v>
      </c>
      <c r="H227" s="24" t="e">
        <f>Rechnungsblatt!#REF!</f>
        <v>#REF!</v>
      </c>
      <c r="I227" s="18"/>
      <c r="J227" s="25" t="e">
        <f>Rechnungsblatt!#REF!</f>
        <v>#REF!</v>
      </c>
      <c r="K227" s="25" t="e">
        <f>Rechnungsblatt!#REF!</f>
        <v>#REF!</v>
      </c>
      <c r="L227" s="25" t="e">
        <f>Rechnungsblatt!#REF!</f>
        <v>#REF!</v>
      </c>
      <c r="M227" s="25" t="e">
        <f>Rechnungsblatt!#REF!</f>
        <v>#REF!</v>
      </c>
    </row>
    <row r="228" spans="1:13" x14ac:dyDescent="0.25">
      <c r="A228" t="e">
        <f>Rechnungsblatt!#REF!</f>
        <v>#REF!</v>
      </c>
      <c r="B228" t="e">
        <f>Rechnungsblatt!#REF!</f>
        <v>#REF!</v>
      </c>
      <c r="C228" t="e">
        <f>Rechnungsblatt!#REF!</f>
        <v>#REF!</v>
      </c>
      <c r="E228" s="24" t="e">
        <f>Rechnungsblatt!#REF!</f>
        <v>#REF!</v>
      </c>
      <c r="F228" s="24" t="e">
        <f>Rechnungsblatt!#REF!</f>
        <v>#REF!</v>
      </c>
      <c r="G228" s="24" t="e">
        <f>Rechnungsblatt!#REF!</f>
        <v>#REF!</v>
      </c>
      <c r="H228" s="24" t="e">
        <f>Rechnungsblatt!#REF!</f>
        <v>#REF!</v>
      </c>
      <c r="I228" s="18"/>
      <c r="J228" s="25" t="e">
        <f>Rechnungsblatt!#REF!</f>
        <v>#REF!</v>
      </c>
      <c r="K228" s="25" t="e">
        <f>Rechnungsblatt!#REF!</f>
        <v>#REF!</v>
      </c>
      <c r="L228" s="25" t="e">
        <f>Rechnungsblatt!#REF!</f>
        <v>#REF!</v>
      </c>
      <c r="M228" s="25" t="e">
        <f>Rechnungsblatt!#REF!</f>
        <v>#REF!</v>
      </c>
    </row>
    <row r="229" spans="1:13" x14ac:dyDescent="0.25">
      <c r="A229" t="e">
        <f>Rechnungsblatt!#REF!</f>
        <v>#REF!</v>
      </c>
      <c r="B229" t="e">
        <f>Rechnungsblatt!#REF!</f>
        <v>#REF!</v>
      </c>
      <c r="C229" t="e">
        <f>Rechnungsblatt!#REF!</f>
        <v>#REF!</v>
      </c>
      <c r="E229" s="24" t="e">
        <f>Rechnungsblatt!#REF!</f>
        <v>#REF!</v>
      </c>
      <c r="F229" s="24" t="e">
        <f>Rechnungsblatt!#REF!</f>
        <v>#REF!</v>
      </c>
      <c r="G229" s="24" t="e">
        <f>Rechnungsblatt!#REF!</f>
        <v>#REF!</v>
      </c>
      <c r="H229" s="24" t="e">
        <f>Rechnungsblatt!#REF!</f>
        <v>#REF!</v>
      </c>
      <c r="I229" s="18"/>
      <c r="J229" s="25" t="e">
        <f>Rechnungsblatt!#REF!</f>
        <v>#REF!</v>
      </c>
      <c r="K229" s="25" t="e">
        <f>Rechnungsblatt!#REF!</f>
        <v>#REF!</v>
      </c>
      <c r="L229" s="25" t="e">
        <f>Rechnungsblatt!#REF!</f>
        <v>#REF!</v>
      </c>
      <c r="M229" s="25" t="e">
        <f>Rechnungsblatt!#REF!</f>
        <v>#REF!</v>
      </c>
    </row>
    <row r="230" spans="1:13" x14ac:dyDescent="0.25">
      <c r="A230" t="e">
        <f>Rechnungsblatt!#REF!</f>
        <v>#REF!</v>
      </c>
      <c r="B230" t="e">
        <f>Rechnungsblatt!#REF!</f>
        <v>#REF!</v>
      </c>
      <c r="C230" t="e">
        <f>Rechnungsblatt!#REF!</f>
        <v>#REF!</v>
      </c>
      <c r="E230" s="24" t="e">
        <f>Rechnungsblatt!#REF!</f>
        <v>#REF!</v>
      </c>
      <c r="F230" s="24" t="e">
        <f>Rechnungsblatt!#REF!</f>
        <v>#REF!</v>
      </c>
      <c r="G230" s="24" t="e">
        <f>Rechnungsblatt!#REF!</f>
        <v>#REF!</v>
      </c>
      <c r="H230" s="24" t="e">
        <f>Rechnungsblatt!#REF!</f>
        <v>#REF!</v>
      </c>
      <c r="I230" s="18"/>
      <c r="J230" s="25" t="e">
        <f>Rechnungsblatt!#REF!</f>
        <v>#REF!</v>
      </c>
      <c r="K230" s="25" t="e">
        <f>Rechnungsblatt!#REF!</f>
        <v>#REF!</v>
      </c>
      <c r="L230" s="25" t="e">
        <f>Rechnungsblatt!#REF!</f>
        <v>#REF!</v>
      </c>
      <c r="M230" s="25" t="e">
        <f>Rechnungsblatt!#REF!</f>
        <v>#REF!</v>
      </c>
    </row>
    <row r="231" spans="1:13" x14ac:dyDescent="0.25">
      <c r="A231" t="e">
        <f>Rechnungsblatt!#REF!</f>
        <v>#REF!</v>
      </c>
      <c r="B231" t="e">
        <f>Rechnungsblatt!#REF!</f>
        <v>#REF!</v>
      </c>
      <c r="C231" t="e">
        <f>Rechnungsblatt!#REF!</f>
        <v>#REF!</v>
      </c>
      <c r="E231" s="24" t="e">
        <f>Rechnungsblatt!#REF!</f>
        <v>#REF!</v>
      </c>
      <c r="F231" s="24" t="e">
        <f>Rechnungsblatt!#REF!</f>
        <v>#REF!</v>
      </c>
      <c r="G231" s="24" t="e">
        <f>Rechnungsblatt!#REF!</f>
        <v>#REF!</v>
      </c>
      <c r="H231" s="24" t="e">
        <f>Rechnungsblatt!#REF!</f>
        <v>#REF!</v>
      </c>
      <c r="I231" s="18"/>
      <c r="J231" s="25" t="e">
        <f>Rechnungsblatt!#REF!</f>
        <v>#REF!</v>
      </c>
      <c r="K231" s="25" t="e">
        <f>Rechnungsblatt!#REF!</f>
        <v>#REF!</v>
      </c>
      <c r="L231" s="25" t="e">
        <f>Rechnungsblatt!#REF!</f>
        <v>#REF!</v>
      </c>
      <c r="M231" s="25" t="e">
        <f>Rechnungsblatt!#REF!</f>
        <v>#REF!</v>
      </c>
    </row>
    <row r="232" spans="1:13" x14ac:dyDescent="0.25">
      <c r="A232" t="e">
        <f>Rechnungsblatt!#REF!</f>
        <v>#REF!</v>
      </c>
      <c r="B232" t="e">
        <f>Rechnungsblatt!#REF!</f>
        <v>#REF!</v>
      </c>
      <c r="C232" t="e">
        <f>Rechnungsblatt!#REF!</f>
        <v>#REF!</v>
      </c>
      <c r="E232" s="24" t="e">
        <f>Rechnungsblatt!#REF!</f>
        <v>#REF!</v>
      </c>
      <c r="F232" s="24" t="e">
        <f>Rechnungsblatt!#REF!</f>
        <v>#REF!</v>
      </c>
      <c r="G232" s="24" t="e">
        <f>Rechnungsblatt!#REF!</f>
        <v>#REF!</v>
      </c>
      <c r="H232" s="24" t="e">
        <f>Rechnungsblatt!#REF!</f>
        <v>#REF!</v>
      </c>
      <c r="I232" s="18"/>
      <c r="J232" s="25" t="e">
        <f>Rechnungsblatt!#REF!</f>
        <v>#REF!</v>
      </c>
      <c r="K232" s="25" t="e">
        <f>Rechnungsblatt!#REF!</f>
        <v>#REF!</v>
      </c>
      <c r="L232" s="25" t="e">
        <f>Rechnungsblatt!#REF!</f>
        <v>#REF!</v>
      </c>
      <c r="M232" s="25" t="e">
        <f>Rechnungsblatt!#REF!</f>
        <v>#REF!</v>
      </c>
    </row>
    <row r="233" spans="1:13" x14ac:dyDescent="0.25">
      <c r="A233" t="e">
        <f>Rechnungsblatt!#REF!</f>
        <v>#REF!</v>
      </c>
      <c r="B233" t="e">
        <f>Rechnungsblatt!#REF!</f>
        <v>#REF!</v>
      </c>
      <c r="C233" t="e">
        <f>Rechnungsblatt!#REF!</f>
        <v>#REF!</v>
      </c>
      <c r="E233" s="24" t="e">
        <f>Rechnungsblatt!#REF!</f>
        <v>#REF!</v>
      </c>
      <c r="F233" s="24" t="e">
        <f>Rechnungsblatt!#REF!</f>
        <v>#REF!</v>
      </c>
      <c r="G233" s="24" t="e">
        <f>Rechnungsblatt!#REF!</f>
        <v>#REF!</v>
      </c>
      <c r="H233" s="24" t="e">
        <f>Rechnungsblatt!#REF!</f>
        <v>#REF!</v>
      </c>
      <c r="I233" s="18"/>
      <c r="J233" s="25" t="e">
        <f>Rechnungsblatt!#REF!</f>
        <v>#REF!</v>
      </c>
      <c r="K233" s="25" t="e">
        <f>Rechnungsblatt!#REF!</f>
        <v>#REF!</v>
      </c>
      <c r="L233" s="25" t="e">
        <f>Rechnungsblatt!#REF!</f>
        <v>#REF!</v>
      </c>
      <c r="M233" s="25" t="e">
        <f>Rechnungsblatt!#REF!</f>
        <v>#REF!</v>
      </c>
    </row>
    <row r="234" spans="1:13" x14ac:dyDescent="0.25">
      <c r="A234" t="e">
        <f>Rechnungsblatt!#REF!</f>
        <v>#REF!</v>
      </c>
      <c r="B234" t="e">
        <f>Rechnungsblatt!#REF!</f>
        <v>#REF!</v>
      </c>
      <c r="C234" t="e">
        <f>Rechnungsblatt!#REF!</f>
        <v>#REF!</v>
      </c>
      <c r="E234" s="24" t="e">
        <f>Rechnungsblatt!#REF!</f>
        <v>#REF!</v>
      </c>
      <c r="F234" s="24" t="e">
        <f>Rechnungsblatt!#REF!</f>
        <v>#REF!</v>
      </c>
      <c r="G234" s="24" t="e">
        <f>Rechnungsblatt!#REF!</f>
        <v>#REF!</v>
      </c>
      <c r="H234" s="24" t="e">
        <f>Rechnungsblatt!#REF!</f>
        <v>#REF!</v>
      </c>
      <c r="I234" s="18"/>
      <c r="J234" s="25" t="e">
        <f>Rechnungsblatt!#REF!</f>
        <v>#REF!</v>
      </c>
      <c r="K234" s="25" t="e">
        <f>Rechnungsblatt!#REF!</f>
        <v>#REF!</v>
      </c>
      <c r="L234" s="25" t="e">
        <f>Rechnungsblatt!#REF!</f>
        <v>#REF!</v>
      </c>
      <c r="M234" s="25" t="e">
        <f>Rechnungsblatt!#REF!</f>
        <v>#REF!</v>
      </c>
    </row>
    <row r="235" spans="1:13" x14ac:dyDescent="0.25">
      <c r="A235" t="e">
        <f>Rechnungsblatt!#REF!</f>
        <v>#REF!</v>
      </c>
      <c r="B235" t="e">
        <f>Rechnungsblatt!#REF!</f>
        <v>#REF!</v>
      </c>
      <c r="C235" t="e">
        <f>Rechnungsblatt!#REF!</f>
        <v>#REF!</v>
      </c>
      <c r="E235" s="24" t="e">
        <f>Rechnungsblatt!#REF!</f>
        <v>#REF!</v>
      </c>
      <c r="F235" s="24" t="e">
        <f>Rechnungsblatt!#REF!</f>
        <v>#REF!</v>
      </c>
      <c r="G235" s="24" t="e">
        <f>Rechnungsblatt!#REF!</f>
        <v>#REF!</v>
      </c>
      <c r="H235" s="24" t="e">
        <f>Rechnungsblatt!#REF!</f>
        <v>#REF!</v>
      </c>
      <c r="I235" s="18"/>
      <c r="J235" s="25" t="e">
        <f>Rechnungsblatt!#REF!</f>
        <v>#REF!</v>
      </c>
      <c r="K235" s="25" t="e">
        <f>Rechnungsblatt!#REF!</f>
        <v>#REF!</v>
      </c>
      <c r="L235" s="25" t="e">
        <f>Rechnungsblatt!#REF!</f>
        <v>#REF!</v>
      </c>
      <c r="M235" s="25" t="e">
        <f>Rechnungsblatt!#REF!</f>
        <v>#REF!</v>
      </c>
    </row>
    <row r="236" spans="1:13" x14ac:dyDescent="0.25">
      <c r="A236" t="e">
        <f>Rechnungsblatt!#REF!</f>
        <v>#REF!</v>
      </c>
      <c r="B236" t="e">
        <f>Rechnungsblatt!#REF!</f>
        <v>#REF!</v>
      </c>
      <c r="C236" t="e">
        <f>Rechnungsblatt!#REF!</f>
        <v>#REF!</v>
      </c>
      <c r="E236" s="24" t="e">
        <f>Rechnungsblatt!#REF!</f>
        <v>#REF!</v>
      </c>
      <c r="F236" s="24" t="e">
        <f>Rechnungsblatt!#REF!</f>
        <v>#REF!</v>
      </c>
      <c r="G236" s="24" t="e">
        <f>Rechnungsblatt!#REF!</f>
        <v>#REF!</v>
      </c>
      <c r="H236" s="24" t="e">
        <f>Rechnungsblatt!#REF!</f>
        <v>#REF!</v>
      </c>
      <c r="I236" s="18"/>
      <c r="J236" s="25" t="e">
        <f>Rechnungsblatt!#REF!</f>
        <v>#REF!</v>
      </c>
      <c r="K236" s="25" t="e">
        <f>Rechnungsblatt!#REF!</f>
        <v>#REF!</v>
      </c>
      <c r="L236" s="25" t="e">
        <f>Rechnungsblatt!#REF!</f>
        <v>#REF!</v>
      </c>
      <c r="M236" s="25" t="e">
        <f>Rechnungsblatt!#REF!</f>
        <v>#REF!</v>
      </c>
    </row>
    <row r="237" spans="1:13" x14ac:dyDescent="0.25">
      <c r="A237" t="e">
        <f>Rechnungsblatt!#REF!</f>
        <v>#REF!</v>
      </c>
      <c r="B237" t="e">
        <f>Rechnungsblatt!#REF!</f>
        <v>#REF!</v>
      </c>
      <c r="C237" t="e">
        <f>Rechnungsblatt!#REF!</f>
        <v>#REF!</v>
      </c>
      <c r="E237" s="24" t="e">
        <f>Rechnungsblatt!#REF!</f>
        <v>#REF!</v>
      </c>
      <c r="F237" s="24" t="e">
        <f>Rechnungsblatt!#REF!</f>
        <v>#REF!</v>
      </c>
      <c r="G237" s="24" t="e">
        <f>Rechnungsblatt!#REF!</f>
        <v>#REF!</v>
      </c>
      <c r="H237" s="24" t="e">
        <f>Rechnungsblatt!#REF!</f>
        <v>#REF!</v>
      </c>
      <c r="I237" s="18"/>
      <c r="J237" s="25" t="e">
        <f>Rechnungsblatt!#REF!</f>
        <v>#REF!</v>
      </c>
      <c r="K237" s="25" t="e">
        <f>Rechnungsblatt!#REF!</f>
        <v>#REF!</v>
      </c>
      <c r="L237" s="25" t="e">
        <f>Rechnungsblatt!#REF!</f>
        <v>#REF!</v>
      </c>
      <c r="M237" s="25" t="e">
        <f>Rechnungsblatt!#REF!</f>
        <v>#REF!</v>
      </c>
    </row>
    <row r="238" spans="1:13" x14ac:dyDescent="0.25">
      <c r="A238" t="e">
        <f>Rechnungsblatt!#REF!</f>
        <v>#REF!</v>
      </c>
      <c r="B238" t="e">
        <f>Rechnungsblatt!#REF!</f>
        <v>#REF!</v>
      </c>
      <c r="C238" t="e">
        <f>Rechnungsblatt!#REF!</f>
        <v>#REF!</v>
      </c>
      <c r="E238" s="24" t="e">
        <f>Rechnungsblatt!#REF!</f>
        <v>#REF!</v>
      </c>
      <c r="F238" s="24" t="e">
        <f>Rechnungsblatt!#REF!</f>
        <v>#REF!</v>
      </c>
      <c r="G238" s="24" t="e">
        <f>Rechnungsblatt!#REF!</f>
        <v>#REF!</v>
      </c>
      <c r="H238" s="24" t="e">
        <f>Rechnungsblatt!#REF!</f>
        <v>#REF!</v>
      </c>
      <c r="I238" s="18"/>
      <c r="J238" s="25" t="e">
        <f>Rechnungsblatt!#REF!</f>
        <v>#REF!</v>
      </c>
      <c r="K238" s="25" t="e">
        <f>Rechnungsblatt!#REF!</f>
        <v>#REF!</v>
      </c>
      <c r="L238" s="25" t="e">
        <f>Rechnungsblatt!#REF!</f>
        <v>#REF!</v>
      </c>
      <c r="M238" s="25" t="e">
        <f>Rechnungsblatt!#REF!</f>
        <v>#REF!</v>
      </c>
    </row>
    <row r="239" spans="1:13" x14ac:dyDescent="0.25">
      <c r="A239" t="e">
        <f>Rechnungsblatt!#REF!</f>
        <v>#REF!</v>
      </c>
      <c r="B239" t="e">
        <f>Rechnungsblatt!#REF!</f>
        <v>#REF!</v>
      </c>
      <c r="C239" t="e">
        <f>Rechnungsblatt!#REF!</f>
        <v>#REF!</v>
      </c>
      <c r="E239" s="24" t="e">
        <f>Rechnungsblatt!#REF!</f>
        <v>#REF!</v>
      </c>
      <c r="F239" s="24" t="e">
        <f>Rechnungsblatt!#REF!</f>
        <v>#REF!</v>
      </c>
      <c r="G239" s="24" t="e">
        <f>Rechnungsblatt!#REF!</f>
        <v>#REF!</v>
      </c>
      <c r="H239" s="24" t="e">
        <f>Rechnungsblatt!#REF!</f>
        <v>#REF!</v>
      </c>
      <c r="I239" s="18"/>
      <c r="J239" s="25" t="e">
        <f>Rechnungsblatt!#REF!</f>
        <v>#REF!</v>
      </c>
      <c r="K239" s="25" t="e">
        <f>Rechnungsblatt!#REF!</f>
        <v>#REF!</v>
      </c>
      <c r="L239" s="25" t="e">
        <f>Rechnungsblatt!#REF!</f>
        <v>#REF!</v>
      </c>
      <c r="M239" s="25" t="e">
        <f>Rechnungsblatt!#REF!</f>
        <v>#REF!</v>
      </c>
    </row>
    <row r="240" spans="1:13" x14ac:dyDescent="0.25">
      <c r="A240" t="e">
        <f>Rechnungsblatt!#REF!</f>
        <v>#REF!</v>
      </c>
      <c r="B240" t="e">
        <f>Rechnungsblatt!#REF!</f>
        <v>#REF!</v>
      </c>
      <c r="C240" t="e">
        <f>Rechnungsblatt!#REF!</f>
        <v>#REF!</v>
      </c>
      <c r="E240" s="24" t="e">
        <f>Rechnungsblatt!#REF!</f>
        <v>#REF!</v>
      </c>
      <c r="F240" s="24" t="e">
        <f>Rechnungsblatt!#REF!</f>
        <v>#REF!</v>
      </c>
      <c r="G240" s="24" t="e">
        <f>Rechnungsblatt!#REF!</f>
        <v>#REF!</v>
      </c>
      <c r="H240" s="24" t="e">
        <f>Rechnungsblatt!#REF!</f>
        <v>#REF!</v>
      </c>
      <c r="I240" s="18"/>
      <c r="J240" s="25" t="e">
        <f>Rechnungsblatt!#REF!</f>
        <v>#REF!</v>
      </c>
      <c r="K240" s="25" t="e">
        <f>Rechnungsblatt!#REF!</f>
        <v>#REF!</v>
      </c>
      <c r="L240" s="25" t="e">
        <f>Rechnungsblatt!#REF!</f>
        <v>#REF!</v>
      </c>
      <c r="M240" s="25" t="e">
        <f>Rechnungsblatt!#REF!</f>
        <v>#REF!</v>
      </c>
    </row>
    <row r="241" spans="1:13" x14ac:dyDescent="0.25">
      <c r="A241" t="e">
        <f>Rechnungsblatt!#REF!</f>
        <v>#REF!</v>
      </c>
      <c r="B241" t="e">
        <f>Rechnungsblatt!#REF!</f>
        <v>#REF!</v>
      </c>
      <c r="C241" t="e">
        <f>Rechnungsblatt!#REF!</f>
        <v>#REF!</v>
      </c>
      <c r="E241" s="24" t="e">
        <f>Rechnungsblatt!#REF!</f>
        <v>#REF!</v>
      </c>
      <c r="F241" s="24" t="e">
        <f>Rechnungsblatt!#REF!</f>
        <v>#REF!</v>
      </c>
      <c r="G241" s="24" t="e">
        <f>Rechnungsblatt!#REF!</f>
        <v>#REF!</v>
      </c>
      <c r="H241" s="24" t="e">
        <f>Rechnungsblatt!#REF!</f>
        <v>#REF!</v>
      </c>
      <c r="I241" s="18"/>
      <c r="J241" s="25" t="e">
        <f>Rechnungsblatt!#REF!</f>
        <v>#REF!</v>
      </c>
      <c r="K241" s="25" t="e">
        <f>Rechnungsblatt!#REF!</f>
        <v>#REF!</v>
      </c>
      <c r="L241" s="25" t="e">
        <f>Rechnungsblatt!#REF!</f>
        <v>#REF!</v>
      </c>
      <c r="M241" s="25" t="e">
        <f>Rechnungsblatt!#REF!</f>
        <v>#REF!</v>
      </c>
    </row>
    <row r="242" spans="1:13" x14ac:dyDescent="0.25">
      <c r="A242" t="e">
        <f>Rechnungsblatt!#REF!</f>
        <v>#REF!</v>
      </c>
      <c r="B242" t="e">
        <f>Rechnungsblatt!#REF!</f>
        <v>#REF!</v>
      </c>
      <c r="C242" t="e">
        <f>Rechnungsblatt!#REF!</f>
        <v>#REF!</v>
      </c>
      <c r="E242" s="24" t="e">
        <f>Rechnungsblatt!#REF!</f>
        <v>#REF!</v>
      </c>
      <c r="F242" s="24" t="e">
        <f>Rechnungsblatt!#REF!</f>
        <v>#REF!</v>
      </c>
      <c r="G242" s="24" t="e">
        <f>Rechnungsblatt!#REF!</f>
        <v>#REF!</v>
      </c>
      <c r="H242" s="24" t="e">
        <f>Rechnungsblatt!#REF!</f>
        <v>#REF!</v>
      </c>
      <c r="I242" s="18"/>
      <c r="J242" s="25" t="e">
        <f>Rechnungsblatt!#REF!</f>
        <v>#REF!</v>
      </c>
      <c r="K242" s="25" t="e">
        <f>Rechnungsblatt!#REF!</f>
        <v>#REF!</v>
      </c>
      <c r="L242" s="25" t="e">
        <f>Rechnungsblatt!#REF!</f>
        <v>#REF!</v>
      </c>
      <c r="M242" s="25" t="e">
        <f>Rechnungsblatt!#REF!</f>
        <v>#REF!</v>
      </c>
    </row>
    <row r="243" spans="1:13" x14ac:dyDescent="0.25">
      <c r="A243" t="e">
        <f>Rechnungsblatt!#REF!</f>
        <v>#REF!</v>
      </c>
      <c r="B243" t="e">
        <f>Rechnungsblatt!#REF!</f>
        <v>#REF!</v>
      </c>
      <c r="C243" t="e">
        <f>Rechnungsblatt!#REF!</f>
        <v>#REF!</v>
      </c>
      <c r="E243" s="24" t="e">
        <f>Rechnungsblatt!#REF!</f>
        <v>#REF!</v>
      </c>
      <c r="F243" s="24" t="e">
        <f>Rechnungsblatt!#REF!</f>
        <v>#REF!</v>
      </c>
      <c r="G243" s="24" t="e">
        <f>Rechnungsblatt!#REF!</f>
        <v>#REF!</v>
      </c>
      <c r="H243" s="24" t="e">
        <f>Rechnungsblatt!#REF!</f>
        <v>#REF!</v>
      </c>
      <c r="I243" s="18"/>
      <c r="J243" s="25" t="e">
        <f>Rechnungsblatt!#REF!</f>
        <v>#REF!</v>
      </c>
      <c r="K243" s="25" t="e">
        <f>Rechnungsblatt!#REF!</f>
        <v>#REF!</v>
      </c>
      <c r="L243" s="25" t="e">
        <f>Rechnungsblatt!#REF!</f>
        <v>#REF!</v>
      </c>
      <c r="M243" s="25" t="e">
        <f>Rechnungsblatt!#REF!</f>
        <v>#REF!</v>
      </c>
    </row>
    <row r="244" spans="1:13" x14ac:dyDescent="0.25">
      <c r="A244" t="e">
        <f>Rechnungsblatt!#REF!</f>
        <v>#REF!</v>
      </c>
      <c r="B244" t="e">
        <f>Rechnungsblatt!#REF!</f>
        <v>#REF!</v>
      </c>
      <c r="C244" t="e">
        <f>Rechnungsblatt!#REF!</f>
        <v>#REF!</v>
      </c>
      <c r="E244" s="24" t="e">
        <f>Rechnungsblatt!#REF!</f>
        <v>#REF!</v>
      </c>
      <c r="F244" s="24" t="e">
        <f>Rechnungsblatt!#REF!</f>
        <v>#REF!</v>
      </c>
      <c r="G244" s="24" t="e">
        <f>Rechnungsblatt!#REF!</f>
        <v>#REF!</v>
      </c>
      <c r="H244" s="24" t="e">
        <f>Rechnungsblatt!#REF!</f>
        <v>#REF!</v>
      </c>
      <c r="I244" s="18"/>
      <c r="J244" s="25" t="e">
        <f>Rechnungsblatt!#REF!</f>
        <v>#REF!</v>
      </c>
      <c r="K244" s="25" t="e">
        <f>Rechnungsblatt!#REF!</f>
        <v>#REF!</v>
      </c>
      <c r="L244" s="25" t="e">
        <f>Rechnungsblatt!#REF!</f>
        <v>#REF!</v>
      </c>
      <c r="M244" s="25" t="e">
        <f>Rechnungsblatt!#REF!</f>
        <v>#REF!</v>
      </c>
    </row>
    <row r="245" spans="1:13" x14ac:dyDescent="0.25">
      <c r="A245" t="e">
        <f>Rechnungsblatt!#REF!</f>
        <v>#REF!</v>
      </c>
      <c r="B245" t="e">
        <f>Rechnungsblatt!#REF!</f>
        <v>#REF!</v>
      </c>
      <c r="C245" t="e">
        <f>Rechnungsblatt!#REF!</f>
        <v>#REF!</v>
      </c>
      <c r="E245" s="24" t="e">
        <f>Rechnungsblatt!#REF!</f>
        <v>#REF!</v>
      </c>
      <c r="F245" s="24" t="e">
        <f>Rechnungsblatt!#REF!</f>
        <v>#REF!</v>
      </c>
      <c r="G245" s="24" t="e">
        <f>Rechnungsblatt!#REF!</f>
        <v>#REF!</v>
      </c>
      <c r="H245" s="24" t="e">
        <f>Rechnungsblatt!#REF!</f>
        <v>#REF!</v>
      </c>
      <c r="I245" s="18"/>
      <c r="J245" s="25" t="e">
        <f>Rechnungsblatt!#REF!</f>
        <v>#REF!</v>
      </c>
      <c r="K245" s="25" t="e">
        <f>Rechnungsblatt!#REF!</f>
        <v>#REF!</v>
      </c>
      <c r="L245" s="25" t="e">
        <f>Rechnungsblatt!#REF!</f>
        <v>#REF!</v>
      </c>
      <c r="M245" s="25" t="e">
        <f>Rechnungsblatt!#REF!</f>
        <v>#REF!</v>
      </c>
    </row>
    <row r="246" spans="1:13" x14ac:dyDescent="0.25">
      <c r="A246" t="e">
        <f>Rechnungsblatt!#REF!</f>
        <v>#REF!</v>
      </c>
      <c r="B246" t="e">
        <f>Rechnungsblatt!#REF!</f>
        <v>#REF!</v>
      </c>
      <c r="C246" t="e">
        <f>Rechnungsblatt!#REF!</f>
        <v>#REF!</v>
      </c>
      <c r="E246" s="24" t="e">
        <f>Rechnungsblatt!#REF!</f>
        <v>#REF!</v>
      </c>
      <c r="F246" s="24" t="e">
        <f>Rechnungsblatt!#REF!</f>
        <v>#REF!</v>
      </c>
      <c r="G246" s="24" t="e">
        <f>Rechnungsblatt!#REF!</f>
        <v>#REF!</v>
      </c>
      <c r="H246" s="24" t="e">
        <f>Rechnungsblatt!#REF!</f>
        <v>#REF!</v>
      </c>
      <c r="I246" s="18"/>
      <c r="J246" s="25" t="e">
        <f>Rechnungsblatt!#REF!</f>
        <v>#REF!</v>
      </c>
      <c r="K246" s="25" t="e">
        <f>Rechnungsblatt!#REF!</f>
        <v>#REF!</v>
      </c>
      <c r="L246" s="25" t="e">
        <f>Rechnungsblatt!#REF!</f>
        <v>#REF!</v>
      </c>
      <c r="M246" s="25" t="e">
        <f>Rechnungsblatt!#REF!</f>
        <v>#REF!</v>
      </c>
    </row>
    <row r="247" spans="1:13" x14ac:dyDescent="0.25">
      <c r="A247" t="e">
        <f>Rechnungsblatt!#REF!</f>
        <v>#REF!</v>
      </c>
      <c r="B247" t="e">
        <f>Rechnungsblatt!#REF!</f>
        <v>#REF!</v>
      </c>
      <c r="C247" t="e">
        <f>Rechnungsblatt!#REF!</f>
        <v>#REF!</v>
      </c>
      <c r="E247" s="24" t="e">
        <f>Rechnungsblatt!#REF!</f>
        <v>#REF!</v>
      </c>
      <c r="F247" s="24" t="e">
        <f>Rechnungsblatt!#REF!</f>
        <v>#REF!</v>
      </c>
      <c r="G247" s="24" t="e">
        <f>Rechnungsblatt!#REF!</f>
        <v>#REF!</v>
      </c>
      <c r="H247" s="24" t="e">
        <f>Rechnungsblatt!#REF!</f>
        <v>#REF!</v>
      </c>
      <c r="I247" s="18"/>
      <c r="J247" s="25" t="e">
        <f>Rechnungsblatt!#REF!</f>
        <v>#REF!</v>
      </c>
      <c r="K247" s="25" t="e">
        <f>Rechnungsblatt!#REF!</f>
        <v>#REF!</v>
      </c>
      <c r="L247" s="25" t="e">
        <f>Rechnungsblatt!#REF!</f>
        <v>#REF!</v>
      </c>
      <c r="M247" s="25" t="e">
        <f>Rechnungsblatt!#REF!</f>
        <v>#REF!</v>
      </c>
    </row>
    <row r="248" spans="1:13" x14ac:dyDescent="0.25">
      <c r="A248" t="e">
        <f>Rechnungsblatt!#REF!</f>
        <v>#REF!</v>
      </c>
      <c r="B248" t="e">
        <f>Rechnungsblatt!#REF!</f>
        <v>#REF!</v>
      </c>
      <c r="C248" t="e">
        <f>Rechnungsblatt!#REF!</f>
        <v>#REF!</v>
      </c>
      <c r="E248" s="24" t="e">
        <f>Rechnungsblatt!#REF!</f>
        <v>#REF!</v>
      </c>
      <c r="F248" s="24" t="e">
        <f>Rechnungsblatt!#REF!</f>
        <v>#REF!</v>
      </c>
      <c r="G248" s="24" t="e">
        <f>Rechnungsblatt!#REF!</f>
        <v>#REF!</v>
      </c>
      <c r="H248" s="24" t="e">
        <f>Rechnungsblatt!#REF!</f>
        <v>#REF!</v>
      </c>
      <c r="I248" s="18"/>
      <c r="J248" s="25" t="e">
        <f>Rechnungsblatt!#REF!</f>
        <v>#REF!</v>
      </c>
      <c r="K248" s="25" t="e">
        <f>Rechnungsblatt!#REF!</f>
        <v>#REF!</v>
      </c>
      <c r="L248" s="25" t="e">
        <f>Rechnungsblatt!#REF!</f>
        <v>#REF!</v>
      </c>
      <c r="M248" s="25" t="e">
        <f>Rechnungsblatt!#REF!</f>
        <v>#REF!</v>
      </c>
    </row>
    <row r="249" spans="1:13" x14ac:dyDescent="0.25">
      <c r="A249" t="e">
        <f>Rechnungsblatt!#REF!</f>
        <v>#REF!</v>
      </c>
      <c r="B249" t="e">
        <f>Rechnungsblatt!#REF!</f>
        <v>#REF!</v>
      </c>
      <c r="C249" t="e">
        <f>Rechnungsblatt!#REF!</f>
        <v>#REF!</v>
      </c>
      <c r="E249" s="24" t="e">
        <f>Rechnungsblatt!#REF!</f>
        <v>#REF!</v>
      </c>
      <c r="F249" s="24" t="e">
        <f>Rechnungsblatt!#REF!</f>
        <v>#REF!</v>
      </c>
      <c r="G249" s="24" t="e">
        <f>Rechnungsblatt!#REF!</f>
        <v>#REF!</v>
      </c>
      <c r="H249" s="24" t="e">
        <f>Rechnungsblatt!#REF!</f>
        <v>#REF!</v>
      </c>
      <c r="I249" s="18"/>
      <c r="J249" s="25" t="e">
        <f>Rechnungsblatt!#REF!</f>
        <v>#REF!</v>
      </c>
      <c r="K249" s="25" t="e">
        <f>Rechnungsblatt!#REF!</f>
        <v>#REF!</v>
      </c>
      <c r="L249" s="25" t="e">
        <f>Rechnungsblatt!#REF!</f>
        <v>#REF!</v>
      </c>
      <c r="M249" s="25" t="e">
        <f>Rechnungsblatt!#REF!</f>
        <v>#REF!</v>
      </c>
    </row>
    <row r="250" spans="1:13" x14ac:dyDescent="0.25">
      <c r="A250" t="e">
        <f>Rechnungsblatt!#REF!</f>
        <v>#REF!</v>
      </c>
      <c r="B250" t="e">
        <f>Rechnungsblatt!#REF!</f>
        <v>#REF!</v>
      </c>
      <c r="C250" t="e">
        <f>Rechnungsblatt!#REF!</f>
        <v>#REF!</v>
      </c>
      <c r="E250" s="24" t="e">
        <f>Rechnungsblatt!#REF!</f>
        <v>#REF!</v>
      </c>
      <c r="F250" s="24" t="e">
        <f>Rechnungsblatt!#REF!</f>
        <v>#REF!</v>
      </c>
      <c r="G250" s="24" t="e">
        <f>Rechnungsblatt!#REF!</f>
        <v>#REF!</v>
      </c>
      <c r="H250" s="24" t="e">
        <f>Rechnungsblatt!#REF!</f>
        <v>#REF!</v>
      </c>
      <c r="I250" s="18"/>
      <c r="J250" s="25" t="e">
        <f>Rechnungsblatt!#REF!</f>
        <v>#REF!</v>
      </c>
      <c r="K250" s="25" t="e">
        <f>Rechnungsblatt!#REF!</f>
        <v>#REF!</v>
      </c>
      <c r="L250" s="25" t="e">
        <f>Rechnungsblatt!#REF!</f>
        <v>#REF!</v>
      </c>
      <c r="M250" s="25" t="e">
        <f>Rechnungsblatt!#REF!</f>
        <v>#REF!</v>
      </c>
    </row>
    <row r="251" spans="1:13" x14ac:dyDescent="0.25">
      <c r="A251" t="e">
        <f>Rechnungsblatt!#REF!</f>
        <v>#REF!</v>
      </c>
      <c r="B251" t="e">
        <f>Rechnungsblatt!#REF!</f>
        <v>#REF!</v>
      </c>
      <c r="C251" t="e">
        <f>Rechnungsblatt!#REF!</f>
        <v>#REF!</v>
      </c>
      <c r="E251" s="24" t="e">
        <f>Rechnungsblatt!#REF!</f>
        <v>#REF!</v>
      </c>
      <c r="F251" s="24" t="e">
        <f>Rechnungsblatt!#REF!</f>
        <v>#REF!</v>
      </c>
      <c r="G251" s="24" t="e">
        <f>Rechnungsblatt!#REF!</f>
        <v>#REF!</v>
      </c>
      <c r="H251" s="24" t="e">
        <f>Rechnungsblatt!#REF!</f>
        <v>#REF!</v>
      </c>
      <c r="I251" s="18"/>
      <c r="J251" s="25" t="e">
        <f>Rechnungsblatt!#REF!</f>
        <v>#REF!</v>
      </c>
      <c r="K251" s="25" t="e">
        <f>Rechnungsblatt!#REF!</f>
        <v>#REF!</v>
      </c>
      <c r="L251" s="25" t="e">
        <f>Rechnungsblatt!#REF!</f>
        <v>#REF!</v>
      </c>
      <c r="M251" s="25" t="e">
        <f>Rechnungsblatt!#REF!</f>
        <v>#REF!</v>
      </c>
    </row>
    <row r="252" spans="1:13" x14ac:dyDescent="0.25">
      <c r="A252" t="e">
        <f>Rechnungsblatt!#REF!</f>
        <v>#REF!</v>
      </c>
      <c r="B252" t="e">
        <f>Rechnungsblatt!#REF!</f>
        <v>#REF!</v>
      </c>
      <c r="C252" t="e">
        <f>Rechnungsblatt!#REF!</f>
        <v>#REF!</v>
      </c>
      <c r="E252" s="24" t="e">
        <f>Rechnungsblatt!#REF!</f>
        <v>#REF!</v>
      </c>
      <c r="F252" s="24" t="e">
        <f>Rechnungsblatt!#REF!</f>
        <v>#REF!</v>
      </c>
      <c r="G252" s="24" t="e">
        <f>Rechnungsblatt!#REF!</f>
        <v>#REF!</v>
      </c>
      <c r="H252" s="24" t="e">
        <f>Rechnungsblatt!#REF!</f>
        <v>#REF!</v>
      </c>
      <c r="I252" s="18"/>
      <c r="J252" s="25" t="e">
        <f>Rechnungsblatt!#REF!</f>
        <v>#REF!</v>
      </c>
      <c r="K252" s="25" t="e">
        <f>Rechnungsblatt!#REF!</f>
        <v>#REF!</v>
      </c>
      <c r="L252" s="25" t="e">
        <f>Rechnungsblatt!#REF!</f>
        <v>#REF!</v>
      </c>
      <c r="M252" s="25" t="e">
        <f>Rechnungsblatt!#REF!</f>
        <v>#REF!</v>
      </c>
    </row>
    <row r="253" spans="1:13" x14ac:dyDescent="0.25">
      <c r="A253" t="e">
        <f>Rechnungsblatt!#REF!</f>
        <v>#REF!</v>
      </c>
      <c r="B253" t="e">
        <f>Rechnungsblatt!#REF!</f>
        <v>#REF!</v>
      </c>
      <c r="C253" t="e">
        <f>Rechnungsblatt!#REF!</f>
        <v>#REF!</v>
      </c>
      <c r="E253" s="24" t="e">
        <f>Rechnungsblatt!#REF!</f>
        <v>#REF!</v>
      </c>
      <c r="F253" s="24" t="e">
        <f>Rechnungsblatt!#REF!</f>
        <v>#REF!</v>
      </c>
      <c r="G253" s="24" t="e">
        <f>Rechnungsblatt!#REF!</f>
        <v>#REF!</v>
      </c>
      <c r="H253" s="24" t="e">
        <f>Rechnungsblatt!#REF!</f>
        <v>#REF!</v>
      </c>
      <c r="I253" s="18"/>
      <c r="J253" s="25" t="e">
        <f>Rechnungsblatt!#REF!</f>
        <v>#REF!</v>
      </c>
      <c r="K253" s="25" t="e">
        <f>Rechnungsblatt!#REF!</f>
        <v>#REF!</v>
      </c>
      <c r="L253" s="25" t="e">
        <f>Rechnungsblatt!#REF!</f>
        <v>#REF!</v>
      </c>
      <c r="M253" s="25" t="e">
        <f>Rechnungsblatt!#REF!</f>
        <v>#REF!</v>
      </c>
    </row>
    <row r="254" spans="1:13" x14ac:dyDescent="0.25">
      <c r="A254" t="e">
        <f>Rechnungsblatt!#REF!</f>
        <v>#REF!</v>
      </c>
      <c r="B254" t="e">
        <f>Rechnungsblatt!#REF!</f>
        <v>#REF!</v>
      </c>
      <c r="C254" t="e">
        <f>Rechnungsblatt!#REF!</f>
        <v>#REF!</v>
      </c>
      <c r="E254" s="24" t="e">
        <f>Rechnungsblatt!#REF!</f>
        <v>#REF!</v>
      </c>
      <c r="F254" s="24" t="e">
        <f>Rechnungsblatt!#REF!</f>
        <v>#REF!</v>
      </c>
      <c r="G254" s="24" t="e">
        <f>Rechnungsblatt!#REF!</f>
        <v>#REF!</v>
      </c>
      <c r="H254" s="24" t="e">
        <f>Rechnungsblatt!#REF!</f>
        <v>#REF!</v>
      </c>
      <c r="I254" s="18"/>
      <c r="J254" s="25" t="e">
        <f>Rechnungsblatt!#REF!</f>
        <v>#REF!</v>
      </c>
      <c r="K254" s="25" t="e">
        <f>Rechnungsblatt!#REF!</f>
        <v>#REF!</v>
      </c>
      <c r="L254" s="25" t="e">
        <f>Rechnungsblatt!#REF!</f>
        <v>#REF!</v>
      </c>
      <c r="M254" s="25" t="e">
        <f>Rechnungsblatt!#REF!</f>
        <v>#REF!</v>
      </c>
    </row>
    <row r="255" spans="1:13" x14ac:dyDescent="0.25">
      <c r="A255" t="e">
        <f>Rechnungsblatt!#REF!</f>
        <v>#REF!</v>
      </c>
      <c r="B255" t="e">
        <f>Rechnungsblatt!#REF!</f>
        <v>#REF!</v>
      </c>
      <c r="C255" t="e">
        <f>Rechnungsblatt!#REF!</f>
        <v>#REF!</v>
      </c>
      <c r="E255" s="24" t="e">
        <f>Rechnungsblatt!#REF!</f>
        <v>#REF!</v>
      </c>
      <c r="F255" s="24" t="e">
        <f>Rechnungsblatt!#REF!</f>
        <v>#REF!</v>
      </c>
      <c r="G255" s="24" t="e">
        <f>Rechnungsblatt!#REF!</f>
        <v>#REF!</v>
      </c>
      <c r="H255" s="24" t="e">
        <f>Rechnungsblatt!#REF!</f>
        <v>#REF!</v>
      </c>
      <c r="I255" s="18"/>
      <c r="J255" s="25" t="e">
        <f>Rechnungsblatt!#REF!</f>
        <v>#REF!</v>
      </c>
      <c r="K255" s="25" t="e">
        <f>Rechnungsblatt!#REF!</f>
        <v>#REF!</v>
      </c>
      <c r="L255" s="25" t="e">
        <f>Rechnungsblatt!#REF!</f>
        <v>#REF!</v>
      </c>
      <c r="M255" s="25" t="e">
        <f>Rechnungsblatt!#REF!</f>
        <v>#REF!</v>
      </c>
    </row>
    <row r="256" spans="1:13" x14ac:dyDescent="0.25">
      <c r="A256" t="e">
        <f>Rechnungsblatt!#REF!</f>
        <v>#REF!</v>
      </c>
      <c r="B256" t="e">
        <f>Rechnungsblatt!#REF!</f>
        <v>#REF!</v>
      </c>
      <c r="C256" t="e">
        <f>Rechnungsblatt!#REF!</f>
        <v>#REF!</v>
      </c>
      <c r="E256" s="24" t="e">
        <f>Rechnungsblatt!#REF!</f>
        <v>#REF!</v>
      </c>
      <c r="F256" s="24" t="e">
        <f>Rechnungsblatt!#REF!</f>
        <v>#REF!</v>
      </c>
      <c r="G256" s="24" t="e">
        <f>Rechnungsblatt!#REF!</f>
        <v>#REF!</v>
      </c>
      <c r="H256" s="24" t="e">
        <f>Rechnungsblatt!#REF!</f>
        <v>#REF!</v>
      </c>
      <c r="I256" s="18"/>
      <c r="J256" s="25" t="e">
        <f>Rechnungsblatt!#REF!</f>
        <v>#REF!</v>
      </c>
      <c r="K256" s="25" t="e">
        <f>Rechnungsblatt!#REF!</f>
        <v>#REF!</v>
      </c>
      <c r="L256" s="25" t="e">
        <f>Rechnungsblatt!#REF!</f>
        <v>#REF!</v>
      </c>
      <c r="M256" s="25" t="e">
        <f>Rechnungsblatt!#REF!</f>
        <v>#REF!</v>
      </c>
    </row>
    <row r="257" spans="1:13" x14ac:dyDescent="0.25">
      <c r="A257" t="e">
        <f>Rechnungsblatt!#REF!</f>
        <v>#REF!</v>
      </c>
      <c r="B257" t="e">
        <f>Rechnungsblatt!#REF!</f>
        <v>#REF!</v>
      </c>
      <c r="C257" t="e">
        <f>Rechnungsblatt!#REF!</f>
        <v>#REF!</v>
      </c>
      <c r="E257" s="24" t="e">
        <f>Rechnungsblatt!#REF!</f>
        <v>#REF!</v>
      </c>
      <c r="F257" s="24" t="e">
        <f>Rechnungsblatt!#REF!</f>
        <v>#REF!</v>
      </c>
      <c r="G257" s="24" t="e">
        <f>Rechnungsblatt!#REF!</f>
        <v>#REF!</v>
      </c>
      <c r="H257" s="24" t="e">
        <f>Rechnungsblatt!#REF!</f>
        <v>#REF!</v>
      </c>
      <c r="I257" s="18"/>
      <c r="J257" s="25" t="e">
        <f>Rechnungsblatt!#REF!</f>
        <v>#REF!</v>
      </c>
      <c r="K257" s="25" t="e">
        <f>Rechnungsblatt!#REF!</f>
        <v>#REF!</v>
      </c>
      <c r="L257" s="25" t="e">
        <f>Rechnungsblatt!#REF!</f>
        <v>#REF!</v>
      </c>
      <c r="M257" s="25" t="e">
        <f>Rechnungsblatt!#REF!</f>
        <v>#REF!</v>
      </c>
    </row>
    <row r="258" spans="1:13" x14ac:dyDescent="0.25">
      <c r="A258" t="e">
        <f>Rechnungsblatt!#REF!</f>
        <v>#REF!</v>
      </c>
      <c r="B258" t="e">
        <f>Rechnungsblatt!#REF!</f>
        <v>#REF!</v>
      </c>
      <c r="C258" t="e">
        <f>Rechnungsblatt!#REF!</f>
        <v>#REF!</v>
      </c>
      <c r="E258" s="24" t="e">
        <f>Rechnungsblatt!#REF!</f>
        <v>#REF!</v>
      </c>
      <c r="F258" s="24" t="e">
        <f>Rechnungsblatt!#REF!</f>
        <v>#REF!</v>
      </c>
      <c r="G258" s="24" t="e">
        <f>Rechnungsblatt!#REF!</f>
        <v>#REF!</v>
      </c>
      <c r="H258" s="24" t="e">
        <f>Rechnungsblatt!#REF!</f>
        <v>#REF!</v>
      </c>
      <c r="I258" s="18"/>
      <c r="J258" s="25" t="e">
        <f>Rechnungsblatt!#REF!</f>
        <v>#REF!</v>
      </c>
      <c r="K258" s="25" t="e">
        <f>Rechnungsblatt!#REF!</f>
        <v>#REF!</v>
      </c>
      <c r="L258" s="25" t="e">
        <f>Rechnungsblatt!#REF!</f>
        <v>#REF!</v>
      </c>
      <c r="M258" s="25" t="e">
        <f>Rechnungsblatt!#REF!</f>
        <v>#REF!</v>
      </c>
    </row>
    <row r="259" spans="1:13" x14ac:dyDescent="0.25">
      <c r="A259" t="e">
        <f>Rechnungsblatt!#REF!</f>
        <v>#REF!</v>
      </c>
      <c r="B259" t="e">
        <f>Rechnungsblatt!#REF!</f>
        <v>#REF!</v>
      </c>
      <c r="C259" t="e">
        <f>Rechnungsblatt!#REF!</f>
        <v>#REF!</v>
      </c>
      <c r="E259" s="24" t="e">
        <f>Rechnungsblatt!#REF!</f>
        <v>#REF!</v>
      </c>
      <c r="F259" s="24" t="e">
        <f>Rechnungsblatt!#REF!</f>
        <v>#REF!</v>
      </c>
      <c r="G259" s="24" t="e">
        <f>Rechnungsblatt!#REF!</f>
        <v>#REF!</v>
      </c>
      <c r="H259" s="24" t="e">
        <f>Rechnungsblatt!#REF!</f>
        <v>#REF!</v>
      </c>
      <c r="I259" s="18"/>
      <c r="J259" s="25" t="e">
        <f>Rechnungsblatt!#REF!</f>
        <v>#REF!</v>
      </c>
      <c r="K259" s="25" t="e">
        <f>Rechnungsblatt!#REF!</f>
        <v>#REF!</v>
      </c>
      <c r="L259" s="25" t="e">
        <f>Rechnungsblatt!#REF!</f>
        <v>#REF!</v>
      </c>
      <c r="M259" s="25" t="e">
        <f>Rechnungsblatt!#REF!</f>
        <v>#REF!</v>
      </c>
    </row>
    <row r="260" spans="1:13" x14ac:dyDescent="0.25">
      <c r="A260" t="e">
        <f>Rechnungsblatt!#REF!</f>
        <v>#REF!</v>
      </c>
      <c r="B260" t="e">
        <f>Rechnungsblatt!#REF!</f>
        <v>#REF!</v>
      </c>
      <c r="C260" t="e">
        <f>Rechnungsblatt!#REF!</f>
        <v>#REF!</v>
      </c>
      <c r="E260" s="24" t="e">
        <f>Rechnungsblatt!#REF!</f>
        <v>#REF!</v>
      </c>
      <c r="F260" s="24" t="e">
        <f>Rechnungsblatt!#REF!</f>
        <v>#REF!</v>
      </c>
      <c r="G260" s="24" t="e">
        <f>Rechnungsblatt!#REF!</f>
        <v>#REF!</v>
      </c>
      <c r="H260" s="24" t="e">
        <f>Rechnungsblatt!#REF!</f>
        <v>#REF!</v>
      </c>
      <c r="I260" s="18"/>
      <c r="J260" s="25" t="e">
        <f>Rechnungsblatt!#REF!</f>
        <v>#REF!</v>
      </c>
      <c r="K260" s="25" t="e">
        <f>Rechnungsblatt!#REF!</f>
        <v>#REF!</v>
      </c>
      <c r="L260" s="25" t="e">
        <f>Rechnungsblatt!#REF!</f>
        <v>#REF!</v>
      </c>
      <c r="M260" s="25" t="e">
        <f>Rechnungsblatt!#REF!</f>
        <v>#REF!</v>
      </c>
    </row>
    <row r="261" spans="1:13" x14ac:dyDescent="0.25">
      <c r="A261" t="e">
        <f>Rechnungsblatt!#REF!</f>
        <v>#REF!</v>
      </c>
      <c r="B261" t="e">
        <f>Rechnungsblatt!#REF!</f>
        <v>#REF!</v>
      </c>
      <c r="C261" t="e">
        <f>Rechnungsblatt!#REF!</f>
        <v>#REF!</v>
      </c>
      <c r="E261" s="24" t="e">
        <f>Rechnungsblatt!#REF!</f>
        <v>#REF!</v>
      </c>
      <c r="F261" s="24" t="e">
        <f>Rechnungsblatt!#REF!</f>
        <v>#REF!</v>
      </c>
      <c r="G261" s="24" t="e">
        <f>Rechnungsblatt!#REF!</f>
        <v>#REF!</v>
      </c>
      <c r="H261" s="24" t="e">
        <f>Rechnungsblatt!#REF!</f>
        <v>#REF!</v>
      </c>
      <c r="I261" s="18"/>
      <c r="J261" s="25" t="e">
        <f>Rechnungsblatt!#REF!</f>
        <v>#REF!</v>
      </c>
      <c r="K261" s="25" t="e">
        <f>Rechnungsblatt!#REF!</f>
        <v>#REF!</v>
      </c>
      <c r="L261" s="25" t="e">
        <f>Rechnungsblatt!#REF!</f>
        <v>#REF!</v>
      </c>
      <c r="M261" s="25" t="e">
        <f>Rechnungsblatt!#REF!</f>
        <v>#REF!</v>
      </c>
    </row>
    <row r="262" spans="1:13" x14ac:dyDescent="0.25">
      <c r="A262" t="e">
        <f>Rechnungsblatt!#REF!</f>
        <v>#REF!</v>
      </c>
      <c r="B262" t="e">
        <f>Rechnungsblatt!#REF!</f>
        <v>#REF!</v>
      </c>
      <c r="C262" t="e">
        <f>Rechnungsblatt!#REF!</f>
        <v>#REF!</v>
      </c>
      <c r="E262" s="24" t="e">
        <f>Rechnungsblatt!#REF!</f>
        <v>#REF!</v>
      </c>
      <c r="F262" s="24" t="e">
        <f>Rechnungsblatt!#REF!</f>
        <v>#REF!</v>
      </c>
      <c r="G262" s="24" t="e">
        <f>Rechnungsblatt!#REF!</f>
        <v>#REF!</v>
      </c>
      <c r="H262" s="24" t="e">
        <f>Rechnungsblatt!#REF!</f>
        <v>#REF!</v>
      </c>
      <c r="I262" s="18"/>
      <c r="J262" s="25" t="e">
        <f>Rechnungsblatt!#REF!</f>
        <v>#REF!</v>
      </c>
      <c r="K262" s="25" t="e">
        <f>Rechnungsblatt!#REF!</f>
        <v>#REF!</v>
      </c>
      <c r="L262" s="25" t="e">
        <f>Rechnungsblatt!#REF!</f>
        <v>#REF!</v>
      </c>
      <c r="M262" s="25" t="e">
        <f>Rechnungsblatt!#REF!</f>
        <v>#REF!</v>
      </c>
    </row>
    <row r="263" spans="1:13" x14ac:dyDescent="0.25">
      <c r="A263" t="e">
        <f>Rechnungsblatt!#REF!</f>
        <v>#REF!</v>
      </c>
      <c r="B263" t="e">
        <f>Rechnungsblatt!#REF!</f>
        <v>#REF!</v>
      </c>
      <c r="C263" t="e">
        <f>Rechnungsblatt!#REF!</f>
        <v>#REF!</v>
      </c>
      <c r="E263" s="24" t="e">
        <f>Rechnungsblatt!#REF!</f>
        <v>#REF!</v>
      </c>
      <c r="F263" s="24" t="e">
        <f>Rechnungsblatt!#REF!</f>
        <v>#REF!</v>
      </c>
      <c r="G263" s="24" t="e">
        <f>Rechnungsblatt!#REF!</f>
        <v>#REF!</v>
      </c>
      <c r="H263" s="24" t="e">
        <f>Rechnungsblatt!#REF!</f>
        <v>#REF!</v>
      </c>
      <c r="I263" s="18"/>
      <c r="J263" s="25" t="e">
        <f>Rechnungsblatt!#REF!</f>
        <v>#REF!</v>
      </c>
      <c r="K263" s="25" t="e">
        <f>Rechnungsblatt!#REF!</f>
        <v>#REF!</v>
      </c>
      <c r="L263" s="25" t="e">
        <f>Rechnungsblatt!#REF!</f>
        <v>#REF!</v>
      </c>
      <c r="M263" s="25" t="e">
        <f>Rechnungsblatt!#REF!</f>
        <v>#REF!</v>
      </c>
    </row>
    <row r="264" spans="1:13" x14ac:dyDescent="0.25">
      <c r="A264" t="e">
        <f>Rechnungsblatt!#REF!</f>
        <v>#REF!</v>
      </c>
      <c r="B264" t="e">
        <f>Rechnungsblatt!#REF!</f>
        <v>#REF!</v>
      </c>
      <c r="C264" t="e">
        <f>Rechnungsblatt!#REF!</f>
        <v>#REF!</v>
      </c>
      <c r="E264" s="24" t="e">
        <f>Rechnungsblatt!#REF!</f>
        <v>#REF!</v>
      </c>
      <c r="F264" s="24" t="e">
        <f>Rechnungsblatt!#REF!</f>
        <v>#REF!</v>
      </c>
      <c r="G264" s="24" t="e">
        <f>Rechnungsblatt!#REF!</f>
        <v>#REF!</v>
      </c>
      <c r="H264" s="24" t="e">
        <f>Rechnungsblatt!#REF!</f>
        <v>#REF!</v>
      </c>
      <c r="I264" s="18"/>
      <c r="J264" s="25" t="e">
        <f>Rechnungsblatt!#REF!</f>
        <v>#REF!</v>
      </c>
      <c r="K264" s="25" t="e">
        <f>Rechnungsblatt!#REF!</f>
        <v>#REF!</v>
      </c>
      <c r="L264" s="25" t="e">
        <f>Rechnungsblatt!#REF!</f>
        <v>#REF!</v>
      </c>
      <c r="M264" s="25" t="e">
        <f>Rechnungsblatt!#REF!</f>
        <v>#REF!</v>
      </c>
    </row>
    <row r="265" spans="1:13" x14ac:dyDescent="0.25">
      <c r="A265" t="e">
        <f>Rechnungsblatt!#REF!</f>
        <v>#REF!</v>
      </c>
      <c r="B265" t="e">
        <f>Rechnungsblatt!#REF!</f>
        <v>#REF!</v>
      </c>
      <c r="C265" t="e">
        <f>Rechnungsblatt!#REF!</f>
        <v>#REF!</v>
      </c>
      <c r="E265" s="24" t="e">
        <f>Rechnungsblatt!#REF!</f>
        <v>#REF!</v>
      </c>
      <c r="F265" s="24" t="e">
        <f>Rechnungsblatt!#REF!</f>
        <v>#REF!</v>
      </c>
      <c r="G265" s="24" t="e">
        <f>Rechnungsblatt!#REF!</f>
        <v>#REF!</v>
      </c>
      <c r="H265" s="24" t="e">
        <f>Rechnungsblatt!#REF!</f>
        <v>#REF!</v>
      </c>
      <c r="I265" s="18"/>
      <c r="J265" s="25" t="e">
        <f>Rechnungsblatt!#REF!</f>
        <v>#REF!</v>
      </c>
      <c r="K265" s="25" t="e">
        <f>Rechnungsblatt!#REF!</f>
        <v>#REF!</v>
      </c>
      <c r="L265" s="25" t="e">
        <f>Rechnungsblatt!#REF!</f>
        <v>#REF!</v>
      </c>
      <c r="M265" s="25" t="e">
        <f>Rechnungsblatt!#REF!</f>
        <v>#REF!</v>
      </c>
    </row>
    <row r="266" spans="1:13" x14ac:dyDescent="0.25">
      <c r="A266" t="e">
        <f>Rechnungsblatt!#REF!</f>
        <v>#REF!</v>
      </c>
      <c r="B266" t="e">
        <f>Rechnungsblatt!#REF!</f>
        <v>#REF!</v>
      </c>
      <c r="C266" t="e">
        <f>Rechnungsblatt!#REF!</f>
        <v>#REF!</v>
      </c>
      <c r="E266" s="24" t="e">
        <f>Rechnungsblatt!#REF!</f>
        <v>#REF!</v>
      </c>
      <c r="F266" s="24" t="e">
        <f>Rechnungsblatt!#REF!</f>
        <v>#REF!</v>
      </c>
      <c r="G266" s="24" t="e">
        <f>Rechnungsblatt!#REF!</f>
        <v>#REF!</v>
      </c>
      <c r="H266" s="24" t="e">
        <f>Rechnungsblatt!#REF!</f>
        <v>#REF!</v>
      </c>
      <c r="I266" s="18"/>
      <c r="J266" s="25" t="e">
        <f>Rechnungsblatt!#REF!</f>
        <v>#REF!</v>
      </c>
      <c r="K266" s="25" t="e">
        <f>Rechnungsblatt!#REF!</f>
        <v>#REF!</v>
      </c>
      <c r="L266" s="25" t="e">
        <f>Rechnungsblatt!#REF!</f>
        <v>#REF!</v>
      </c>
      <c r="M266" s="25" t="e">
        <f>Rechnungsblatt!#REF!</f>
        <v>#REF!</v>
      </c>
    </row>
    <row r="267" spans="1:13" x14ac:dyDescent="0.25">
      <c r="A267" t="e">
        <f>Rechnungsblatt!#REF!</f>
        <v>#REF!</v>
      </c>
      <c r="B267" t="e">
        <f>Rechnungsblatt!#REF!</f>
        <v>#REF!</v>
      </c>
      <c r="C267" t="e">
        <f>Rechnungsblatt!#REF!</f>
        <v>#REF!</v>
      </c>
      <c r="E267" s="24" t="e">
        <f>Rechnungsblatt!#REF!</f>
        <v>#REF!</v>
      </c>
      <c r="F267" s="24" t="e">
        <f>Rechnungsblatt!#REF!</f>
        <v>#REF!</v>
      </c>
      <c r="G267" s="24" t="e">
        <f>Rechnungsblatt!#REF!</f>
        <v>#REF!</v>
      </c>
      <c r="H267" s="24" t="e">
        <f>Rechnungsblatt!#REF!</f>
        <v>#REF!</v>
      </c>
      <c r="I267" s="18"/>
      <c r="J267" s="25" t="e">
        <f>Rechnungsblatt!#REF!</f>
        <v>#REF!</v>
      </c>
      <c r="K267" s="25" t="e">
        <f>Rechnungsblatt!#REF!</f>
        <v>#REF!</v>
      </c>
      <c r="L267" s="25" t="e">
        <f>Rechnungsblatt!#REF!</f>
        <v>#REF!</v>
      </c>
      <c r="M267" s="25" t="e">
        <f>Rechnungsblatt!#REF!</f>
        <v>#REF!</v>
      </c>
    </row>
    <row r="268" spans="1:13" x14ac:dyDescent="0.25">
      <c r="A268" t="e">
        <f>Rechnungsblatt!#REF!</f>
        <v>#REF!</v>
      </c>
      <c r="B268" t="e">
        <f>Rechnungsblatt!#REF!</f>
        <v>#REF!</v>
      </c>
      <c r="C268" t="e">
        <f>Rechnungsblatt!#REF!</f>
        <v>#REF!</v>
      </c>
      <c r="E268" s="24" t="e">
        <f>Rechnungsblatt!#REF!</f>
        <v>#REF!</v>
      </c>
      <c r="F268" s="24" t="e">
        <f>Rechnungsblatt!#REF!</f>
        <v>#REF!</v>
      </c>
      <c r="G268" s="24" t="e">
        <f>Rechnungsblatt!#REF!</f>
        <v>#REF!</v>
      </c>
      <c r="H268" s="24" t="e">
        <f>Rechnungsblatt!#REF!</f>
        <v>#REF!</v>
      </c>
      <c r="I268" s="18"/>
      <c r="J268" s="25" t="e">
        <f>Rechnungsblatt!#REF!</f>
        <v>#REF!</v>
      </c>
      <c r="K268" s="25" t="e">
        <f>Rechnungsblatt!#REF!</f>
        <v>#REF!</v>
      </c>
      <c r="L268" s="25" t="e">
        <f>Rechnungsblatt!#REF!</f>
        <v>#REF!</v>
      </c>
      <c r="M268" s="25" t="e">
        <f>Rechnungsblatt!#REF!</f>
        <v>#REF!</v>
      </c>
    </row>
    <row r="269" spans="1:13" x14ac:dyDescent="0.25">
      <c r="A269" t="e">
        <f>Rechnungsblatt!#REF!</f>
        <v>#REF!</v>
      </c>
      <c r="B269" t="e">
        <f>Rechnungsblatt!#REF!</f>
        <v>#REF!</v>
      </c>
      <c r="C269" t="e">
        <f>Rechnungsblatt!#REF!</f>
        <v>#REF!</v>
      </c>
      <c r="E269" s="24" t="e">
        <f>Rechnungsblatt!#REF!</f>
        <v>#REF!</v>
      </c>
      <c r="F269" s="24" t="e">
        <f>Rechnungsblatt!#REF!</f>
        <v>#REF!</v>
      </c>
      <c r="G269" s="24" t="e">
        <f>Rechnungsblatt!#REF!</f>
        <v>#REF!</v>
      </c>
      <c r="H269" s="24" t="e">
        <f>Rechnungsblatt!#REF!</f>
        <v>#REF!</v>
      </c>
      <c r="I269" s="18"/>
      <c r="J269" s="25" t="e">
        <f>Rechnungsblatt!#REF!</f>
        <v>#REF!</v>
      </c>
      <c r="K269" s="25" t="e">
        <f>Rechnungsblatt!#REF!</f>
        <v>#REF!</v>
      </c>
      <c r="L269" s="25" t="e">
        <f>Rechnungsblatt!#REF!</f>
        <v>#REF!</v>
      </c>
      <c r="M269" s="25" t="e">
        <f>Rechnungsblatt!#REF!</f>
        <v>#REF!</v>
      </c>
    </row>
    <row r="270" spans="1:13" x14ac:dyDescent="0.25">
      <c r="A270" t="e">
        <f>Rechnungsblatt!#REF!</f>
        <v>#REF!</v>
      </c>
      <c r="B270" t="e">
        <f>Rechnungsblatt!#REF!</f>
        <v>#REF!</v>
      </c>
      <c r="C270" t="e">
        <f>Rechnungsblatt!#REF!</f>
        <v>#REF!</v>
      </c>
      <c r="E270" s="24" t="e">
        <f>Rechnungsblatt!#REF!</f>
        <v>#REF!</v>
      </c>
      <c r="F270" s="24" t="e">
        <f>Rechnungsblatt!#REF!</f>
        <v>#REF!</v>
      </c>
      <c r="G270" s="24" t="e">
        <f>Rechnungsblatt!#REF!</f>
        <v>#REF!</v>
      </c>
      <c r="H270" s="24" t="e">
        <f>Rechnungsblatt!#REF!</f>
        <v>#REF!</v>
      </c>
      <c r="I270" s="18"/>
      <c r="J270" s="25" t="e">
        <f>Rechnungsblatt!#REF!</f>
        <v>#REF!</v>
      </c>
      <c r="K270" s="25" t="e">
        <f>Rechnungsblatt!#REF!</f>
        <v>#REF!</v>
      </c>
      <c r="L270" s="25" t="e">
        <f>Rechnungsblatt!#REF!</f>
        <v>#REF!</v>
      </c>
      <c r="M270" s="25" t="e">
        <f>Rechnungsblatt!#REF!</f>
        <v>#REF!</v>
      </c>
    </row>
    <row r="271" spans="1:13" x14ac:dyDescent="0.25">
      <c r="A271" t="e">
        <f>Rechnungsblatt!#REF!</f>
        <v>#REF!</v>
      </c>
      <c r="B271" t="e">
        <f>Rechnungsblatt!#REF!</f>
        <v>#REF!</v>
      </c>
      <c r="C271" t="e">
        <f>Rechnungsblatt!#REF!</f>
        <v>#REF!</v>
      </c>
      <c r="E271" s="24" t="e">
        <f>Rechnungsblatt!#REF!</f>
        <v>#REF!</v>
      </c>
      <c r="F271" s="24" t="e">
        <f>Rechnungsblatt!#REF!</f>
        <v>#REF!</v>
      </c>
      <c r="G271" s="24" t="e">
        <f>Rechnungsblatt!#REF!</f>
        <v>#REF!</v>
      </c>
      <c r="H271" s="24" t="e">
        <f>Rechnungsblatt!#REF!</f>
        <v>#REF!</v>
      </c>
      <c r="I271" s="18"/>
      <c r="J271" s="25" t="e">
        <f>Rechnungsblatt!#REF!</f>
        <v>#REF!</v>
      </c>
      <c r="K271" s="25" t="e">
        <f>Rechnungsblatt!#REF!</f>
        <v>#REF!</v>
      </c>
      <c r="L271" s="25" t="e">
        <f>Rechnungsblatt!#REF!</f>
        <v>#REF!</v>
      </c>
      <c r="M271" s="25" t="e">
        <f>Rechnungsblatt!#REF!</f>
        <v>#REF!</v>
      </c>
    </row>
    <row r="272" spans="1:13" x14ac:dyDescent="0.25">
      <c r="A272" t="e">
        <f>Rechnungsblatt!#REF!</f>
        <v>#REF!</v>
      </c>
      <c r="B272" t="e">
        <f>Rechnungsblatt!#REF!</f>
        <v>#REF!</v>
      </c>
      <c r="C272" t="e">
        <f>Rechnungsblatt!#REF!</f>
        <v>#REF!</v>
      </c>
      <c r="E272" s="24" t="e">
        <f>Rechnungsblatt!#REF!</f>
        <v>#REF!</v>
      </c>
      <c r="F272" s="24" t="e">
        <f>Rechnungsblatt!#REF!</f>
        <v>#REF!</v>
      </c>
      <c r="G272" s="24" t="e">
        <f>Rechnungsblatt!#REF!</f>
        <v>#REF!</v>
      </c>
      <c r="H272" s="24" t="e">
        <f>Rechnungsblatt!#REF!</f>
        <v>#REF!</v>
      </c>
      <c r="I272" s="18"/>
      <c r="J272" s="25" t="e">
        <f>Rechnungsblatt!#REF!</f>
        <v>#REF!</v>
      </c>
      <c r="K272" s="25" t="e">
        <f>Rechnungsblatt!#REF!</f>
        <v>#REF!</v>
      </c>
      <c r="L272" s="25" t="e">
        <f>Rechnungsblatt!#REF!</f>
        <v>#REF!</v>
      </c>
      <c r="M272" s="25" t="e">
        <f>Rechnungsblatt!#REF!</f>
        <v>#REF!</v>
      </c>
    </row>
    <row r="273" spans="1:13" x14ac:dyDescent="0.25">
      <c r="A273" t="e">
        <f>Rechnungsblatt!#REF!</f>
        <v>#REF!</v>
      </c>
      <c r="B273" t="e">
        <f>Rechnungsblatt!#REF!</f>
        <v>#REF!</v>
      </c>
      <c r="C273" t="e">
        <f>Rechnungsblatt!#REF!</f>
        <v>#REF!</v>
      </c>
      <c r="E273" s="24" t="e">
        <f>Rechnungsblatt!#REF!</f>
        <v>#REF!</v>
      </c>
      <c r="F273" s="24" t="e">
        <f>Rechnungsblatt!#REF!</f>
        <v>#REF!</v>
      </c>
      <c r="G273" s="24" t="e">
        <f>Rechnungsblatt!#REF!</f>
        <v>#REF!</v>
      </c>
      <c r="H273" s="24" t="e">
        <f>Rechnungsblatt!#REF!</f>
        <v>#REF!</v>
      </c>
      <c r="I273" s="18"/>
      <c r="J273" s="25" t="e">
        <f>Rechnungsblatt!#REF!</f>
        <v>#REF!</v>
      </c>
      <c r="K273" s="25" t="e">
        <f>Rechnungsblatt!#REF!</f>
        <v>#REF!</v>
      </c>
      <c r="L273" s="25" t="e">
        <f>Rechnungsblatt!#REF!</f>
        <v>#REF!</v>
      </c>
      <c r="M273" s="25" t="e">
        <f>Rechnungsblatt!#REF!</f>
        <v>#REF!</v>
      </c>
    </row>
    <row r="274" spans="1:13" x14ac:dyDescent="0.25">
      <c r="A274" t="e">
        <f>Rechnungsblatt!#REF!</f>
        <v>#REF!</v>
      </c>
      <c r="B274" t="e">
        <f>Rechnungsblatt!#REF!</f>
        <v>#REF!</v>
      </c>
      <c r="C274" t="e">
        <f>Rechnungsblatt!#REF!</f>
        <v>#REF!</v>
      </c>
      <c r="E274" s="24" t="e">
        <f>Rechnungsblatt!#REF!</f>
        <v>#REF!</v>
      </c>
      <c r="F274" s="24" t="e">
        <f>Rechnungsblatt!#REF!</f>
        <v>#REF!</v>
      </c>
      <c r="G274" s="24" t="e">
        <f>Rechnungsblatt!#REF!</f>
        <v>#REF!</v>
      </c>
      <c r="H274" s="24" t="e">
        <f>Rechnungsblatt!#REF!</f>
        <v>#REF!</v>
      </c>
      <c r="I274" s="18"/>
      <c r="J274" s="25" t="e">
        <f>Rechnungsblatt!#REF!</f>
        <v>#REF!</v>
      </c>
      <c r="K274" s="25" t="e">
        <f>Rechnungsblatt!#REF!</f>
        <v>#REF!</v>
      </c>
      <c r="L274" s="25" t="e">
        <f>Rechnungsblatt!#REF!</f>
        <v>#REF!</v>
      </c>
      <c r="M274" s="25" t="e">
        <f>Rechnungsblatt!#REF!</f>
        <v>#REF!</v>
      </c>
    </row>
    <row r="275" spans="1:13" x14ac:dyDescent="0.25">
      <c r="A275" t="e">
        <f>Rechnungsblatt!#REF!</f>
        <v>#REF!</v>
      </c>
      <c r="B275" t="e">
        <f>Rechnungsblatt!#REF!</f>
        <v>#REF!</v>
      </c>
      <c r="C275" t="e">
        <f>Rechnungsblatt!#REF!</f>
        <v>#REF!</v>
      </c>
      <c r="E275" s="24" t="e">
        <f>Rechnungsblatt!#REF!</f>
        <v>#REF!</v>
      </c>
      <c r="F275" s="24" t="e">
        <f>Rechnungsblatt!#REF!</f>
        <v>#REF!</v>
      </c>
      <c r="G275" s="24" t="e">
        <f>Rechnungsblatt!#REF!</f>
        <v>#REF!</v>
      </c>
      <c r="H275" s="24" t="e">
        <f>Rechnungsblatt!#REF!</f>
        <v>#REF!</v>
      </c>
      <c r="I275" s="18"/>
      <c r="J275" s="25" t="e">
        <f>Rechnungsblatt!#REF!</f>
        <v>#REF!</v>
      </c>
      <c r="K275" s="25" t="e">
        <f>Rechnungsblatt!#REF!</f>
        <v>#REF!</v>
      </c>
      <c r="L275" s="25" t="e">
        <f>Rechnungsblatt!#REF!</f>
        <v>#REF!</v>
      </c>
      <c r="M275" s="25" t="e">
        <f>Rechnungsblatt!#REF!</f>
        <v>#REF!</v>
      </c>
    </row>
    <row r="276" spans="1:13" x14ac:dyDescent="0.25">
      <c r="A276" t="e">
        <f>Rechnungsblatt!#REF!</f>
        <v>#REF!</v>
      </c>
      <c r="B276" t="e">
        <f>Rechnungsblatt!#REF!</f>
        <v>#REF!</v>
      </c>
      <c r="C276" t="e">
        <f>Rechnungsblatt!#REF!</f>
        <v>#REF!</v>
      </c>
      <c r="E276" s="24" t="e">
        <f>Rechnungsblatt!#REF!</f>
        <v>#REF!</v>
      </c>
      <c r="F276" s="24" t="e">
        <f>Rechnungsblatt!#REF!</f>
        <v>#REF!</v>
      </c>
      <c r="G276" s="24" t="e">
        <f>Rechnungsblatt!#REF!</f>
        <v>#REF!</v>
      </c>
      <c r="H276" s="24" t="e">
        <f>Rechnungsblatt!#REF!</f>
        <v>#REF!</v>
      </c>
      <c r="I276" s="18"/>
      <c r="J276" s="25" t="e">
        <f>Rechnungsblatt!#REF!</f>
        <v>#REF!</v>
      </c>
      <c r="K276" s="25" t="e">
        <f>Rechnungsblatt!#REF!</f>
        <v>#REF!</v>
      </c>
      <c r="L276" s="25" t="e">
        <f>Rechnungsblatt!#REF!</f>
        <v>#REF!</v>
      </c>
      <c r="M276" s="25" t="e">
        <f>Rechnungsblatt!#REF!</f>
        <v>#REF!</v>
      </c>
    </row>
    <row r="277" spans="1:13" x14ac:dyDescent="0.25">
      <c r="A277" t="e">
        <f>Rechnungsblatt!#REF!</f>
        <v>#REF!</v>
      </c>
      <c r="B277" t="e">
        <f>Rechnungsblatt!#REF!</f>
        <v>#REF!</v>
      </c>
      <c r="C277" t="e">
        <f>Rechnungsblatt!#REF!</f>
        <v>#REF!</v>
      </c>
      <c r="E277" s="24" t="e">
        <f>Rechnungsblatt!#REF!</f>
        <v>#REF!</v>
      </c>
      <c r="F277" s="24" t="e">
        <f>Rechnungsblatt!#REF!</f>
        <v>#REF!</v>
      </c>
      <c r="G277" s="24" t="e">
        <f>Rechnungsblatt!#REF!</f>
        <v>#REF!</v>
      </c>
      <c r="H277" s="24" t="e">
        <f>Rechnungsblatt!#REF!</f>
        <v>#REF!</v>
      </c>
      <c r="I277" s="18"/>
      <c r="J277" s="25" t="e">
        <f>Rechnungsblatt!#REF!</f>
        <v>#REF!</v>
      </c>
      <c r="K277" s="25" t="e">
        <f>Rechnungsblatt!#REF!</f>
        <v>#REF!</v>
      </c>
      <c r="L277" s="25" t="e">
        <f>Rechnungsblatt!#REF!</f>
        <v>#REF!</v>
      </c>
      <c r="M277" s="25" t="e">
        <f>Rechnungsblatt!#REF!</f>
        <v>#REF!</v>
      </c>
    </row>
    <row r="278" spans="1:13" x14ac:dyDescent="0.25">
      <c r="A278" t="e">
        <f>Rechnungsblatt!#REF!</f>
        <v>#REF!</v>
      </c>
      <c r="B278" t="e">
        <f>Rechnungsblatt!#REF!</f>
        <v>#REF!</v>
      </c>
      <c r="C278" t="e">
        <f>Rechnungsblatt!#REF!</f>
        <v>#REF!</v>
      </c>
      <c r="E278" s="24" t="e">
        <f>Rechnungsblatt!#REF!</f>
        <v>#REF!</v>
      </c>
      <c r="F278" s="24" t="e">
        <f>Rechnungsblatt!#REF!</f>
        <v>#REF!</v>
      </c>
      <c r="G278" s="24" t="e">
        <f>Rechnungsblatt!#REF!</f>
        <v>#REF!</v>
      </c>
      <c r="H278" s="24" t="e">
        <f>Rechnungsblatt!#REF!</f>
        <v>#REF!</v>
      </c>
      <c r="I278" s="18"/>
      <c r="J278" s="25" t="e">
        <f>Rechnungsblatt!#REF!</f>
        <v>#REF!</v>
      </c>
      <c r="K278" s="25" t="e">
        <f>Rechnungsblatt!#REF!</f>
        <v>#REF!</v>
      </c>
      <c r="L278" s="25" t="e">
        <f>Rechnungsblatt!#REF!</f>
        <v>#REF!</v>
      </c>
      <c r="M278" s="25" t="e">
        <f>Rechnungsblatt!#REF!</f>
        <v>#REF!</v>
      </c>
    </row>
    <row r="279" spans="1:13" x14ac:dyDescent="0.25">
      <c r="A279" t="e">
        <f>Rechnungsblatt!#REF!</f>
        <v>#REF!</v>
      </c>
      <c r="B279" t="e">
        <f>Rechnungsblatt!#REF!</f>
        <v>#REF!</v>
      </c>
      <c r="C279" t="e">
        <f>Rechnungsblatt!#REF!</f>
        <v>#REF!</v>
      </c>
      <c r="E279" s="24" t="e">
        <f>Rechnungsblatt!#REF!</f>
        <v>#REF!</v>
      </c>
      <c r="F279" s="24" t="e">
        <f>Rechnungsblatt!#REF!</f>
        <v>#REF!</v>
      </c>
      <c r="G279" s="24" t="e">
        <f>Rechnungsblatt!#REF!</f>
        <v>#REF!</v>
      </c>
      <c r="H279" s="24" t="e">
        <f>Rechnungsblatt!#REF!</f>
        <v>#REF!</v>
      </c>
      <c r="I279" s="18"/>
      <c r="J279" s="25" t="e">
        <f>Rechnungsblatt!#REF!</f>
        <v>#REF!</v>
      </c>
      <c r="K279" s="25" t="e">
        <f>Rechnungsblatt!#REF!</f>
        <v>#REF!</v>
      </c>
      <c r="L279" s="25" t="e">
        <f>Rechnungsblatt!#REF!</f>
        <v>#REF!</v>
      </c>
      <c r="M279" s="25" t="e">
        <f>Rechnungsblatt!#REF!</f>
        <v>#REF!</v>
      </c>
    </row>
    <row r="280" spans="1:13" x14ac:dyDescent="0.25">
      <c r="A280" t="e">
        <f>Rechnungsblatt!#REF!</f>
        <v>#REF!</v>
      </c>
      <c r="B280" t="e">
        <f>Rechnungsblatt!#REF!</f>
        <v>#REF!</v>
      </c>
      <c r="C280" t="e">
        <f>Rechnungsblatt!#REF!</f>
        <v>#REF!</v>
      </c>
      <c r="E280" s="24" t="e">
        <f>Rechnungsblatt!#REF!</f>
        <v>#REF!</v>
      </c>
      <c r="F280" s="24" t="e">
        <f>Rechnungsblatt!#REF!</f>
        <v>#REF!</v>
      </c>
      <c r="G280" s="24" t="e">
        <f>Rechnungsblatt!#REF!</f>
        <v>#REF!</v>
      </c>
      <c r="H280" s="24" t="e">
        <f>Rechnungsblatt!#REF!</f>
        <v>#REF!</v>
      </c>
      <c r="I280" s="18"/>
      <c r="J280" s="25" t="e">
        <f>Rechnungsblatt!#REF!</f>
        <v>#REF!</v>
      </c>
      <c r="K280" s="25" t="e">
        <f>Rechnungsblatt!#REF!</f>
        <v>#REF!</v>
      </c>
      <c r="L280" s="25" t="e">
        <f>Rechnungsblatt!#REF!</f>
        <v>#REF!</v>
      </c>
      <c r="M280" s="25" t="e">
        <f>Rechnungsblatt!#REF!</f>
        <v>#REF!</v>
      </c>
    </row>
    <row r="281" spans="1:13" x14ac:dyDescent="0.25">
      <c r="A281" t="e">
        <f>Rechnungsblatt!#REF!</f>
        <v>#REF!</v>
      </c>
      <c r="B281" t="e">
        <f>Rechnungsblatt!#REF!</f>
        <v>#REF!</v>
      </c>
      <c r="C281" t="e">
        <f>Rechnungsblatt!#REF!</f>
        <v>#REF!</v>
      </c>
      <c r="E281" s="24" t="e">
        <f>Rechnungsblatt!#REF!</f>
        <v>#REF!</v>
      </c>
      <c r="F281" s="24" t="e">
        <f>Rechnungsblatt!#REF!</f>
        <v>#REF!</v>
      </c>
      <c r="G281" s="24" t="e">
        <f>Rechnungsblatt!#REF!</f>
        <v>#REF!</v>
      </c>
      <c r="H281" s="24" t="e">
        <f>Rechnungsblatt!#REF!</f>
        <v>#REF!</v>
      </c>
      <c r="I281" s="18"/>
      <c r="J281" s="25" t="e">
        <f>Rechnungsblatt!#REF!</f>
        <v>#REF!</v>
      </c>
      <c r="K281" s="25" t="e">
        <f>Rechnungsblatt!#REF!</f>
        <v>#REF!</v>
      </c>
      <c r="L281" s="25" t="e">
        <f>Rechnungsblatt!#REF!</f>
        <v>#REF!</v>
      </c>
      <c r="M281" s="25" t="e">
        <f>Rechnungsblatt!#REF!</f>
        <v>#REF!</v>
      </c>
    </row>
    <row r="282" spans="1:13" x14ac:dyDescent="0.25">
      <c r="A282" t="e">
        <f>Rechnungsblatt!#REF!</f>
        <v>#REF!</v>
      </c>
      <c r="B282" t="e">
        <f>Rechnungsblatt!#REF!</f>
        <v>#REF!</v>
      </c>
      <c r="C282" t="e">
        <f>Rechnungsblatt!#REF!</f>
        <v>#REF!</v>
      </c>
      <c r="E282" s="24" t="e">
        <f>Rechnungsblatt!#REF!</f>
        <v>#REF!</v>
      </c>
      <c r="F282" s="24" t="e">
        <f>Rechnungsblatt!#REF!</f>
        <v>#REF!</v>
      </c>
      <c r="G282" s="24" t="e">
        <f>Rechnungsblatt!#REF!</f>
        <v>#REF!</v>
      </c>
      <c r="H282" s="24" t="e">
        <f>Rechnungsblatt!#REF!</f>
        <v>#REF!</v>
      </c>
      <c r="I282" s="18"/>
      <c r="J282" s="25" t="e">
        <f>Rechnungsblatt!#REF!</f>
        <v>#REF!</v>
      </c>
      <c r="K282" s="25" t="e">
        <f>Rechnungsblatt!#REF!</f>
        <v>#REF!</v>
      </c>
      <c r="L282" s="25" t="e">
        <f>Rechnungsblatt!#REF!</f>
        <v>#REF!</v>
      </c>
      <c r="M282" s="25" t="e">
        <f>Rechnungsblatt!#REF!</f>
        <v>#REF!</v>
      </c>
    </row>
    <row r="283" spans="1:13" x14ac:dyDescent="0.25">
      <c r="A283" t="e">
        <f>Rechnungsblatt!#REF!</f>
        <v>#REF!</v>
      </c>
      <c r="B283" t="e">
        <f>Rechnungsblatt!#REF!</f>
        <v>#REF!</v>
      </c>
      <c r="C283" t="e">
        <f>Rechnungsblatt!#REF!</f>
        <v>#REF!</v>
      </c>
      <c r="E283" s="24" t="e">
        <f>Rechnungsblatt!#REF!</f>
        <v>#REF!</v>
      </c>
      <c r="F283" s="24" t="e">
        <f>Rechnungsblatt!#REF!</f>
        <v>#REF!</v>
      </c>
      <c r="G283" s="24" t="e">
        <f>Rechnungsblatt!#REF!</f>
        <v>#REF!</v>
      </c>
      <c r="H283" s="24" t="e">
        <f>Rechnungsblatt!#REF!</f>
        <v>#REF!</v>
      </c>
      <c r="I283" s="18"/>
      <c r="J283" s="25" t="e">
        <f>Rechnungsblatt!#REF!</f>
        <v>#REF!</v>
      </c>
      <c r="K283" s="25" t="e">
        <f>Rechnungsblatt!#REF!</f>
        <v>#REF!</v>
      </c>
      <c r="L283" s="25" t="e">
        <f>Rechnungsblatt!#REF!</f>
        <v>#REF!</v>
      </c>
      <c r="M283" s="25" t="e">
        <f>Rechnungsblatt!#REF!</f>
        <v>#REF!</v>
      </c>
    </row>
    <row r="284" spans="1:13" x14ac:dyDescent="0.25">
      <c r="A284" t="e">
        <f>Rechnungsblatt!#REF!</f>
        <v>#REF!</v>
      </c>
      <c r="B284" t="e">
        <f>Rechnungsblatt!#REF!</f>
        <v>#REF!</v>
      </c>
      <c r="C284" t="e">
        <f>Rechnungsblatt!#REF!</f>
        <v>#REF!</v>
      </c>
      <c r="E284" s="24" t="e">
        <f>Rechnungsblatt!#REF!</f>
        <v>#REF!</v>
      </c>
      <c r="F284" s="24" t="e">
        <f>Rechnungsblatt!#REF!</f>
        <v>#REF!</v>
      </c>
      <c r="G284" s="24" t="e">
        <f>Rechnungsblatt!#REF!</f>
        <v>#REF!</v>
      </c>
      <c r="H284" s="24" t="e">
        <f>Rechnungsblatt!#REF!</f>
        <v>#REF!</v>
      </c>
      <c r="I284" s="18"/>
      <c r="J284" s="25" t="e">
        <f>Rechnungsblatt!#REF!</f>
        <v>#REF!</v>
      </c>
      <c r="K284" s="25" t="e">
        <f>Rechnungsblatt!#REF!</f>
        <v>#REF!</v>
      </c>
      <c r="L284" s="25" t="e">
        <f>Rechnungsblatt!#REF!</f>
        <v>#REF!</v>
      </c>
      <c r="M284" s="25" t="e">
        <f>Rechnungsblatt!#REF!</f>
        <v>#REF!</v>
      </c>
    </row>
    <row r="285" spans="1:13" x14ac:dyDescent="0.25">
      <c r="A285" t="e">
        <f>Rechnungsblatt!#REF!</f>
        <v>#REF!</v>
      </c>
      <c r="B285" t="e">
        <f>Rechnungsblatt!#REF!</f>
        <v>#REF!</v>
      </c>
      <c r="C285" t="e">
        <f>Rechnungsblatt!#REF!</f>
        <v>#REF!</v>
      </c>
      <c r="E285" s="24" t="e">
        <f>Rechnungsblatt!#REF!</f>
        <v>#REF!</v>
      </c>
      <c r="F285" s="24" t="e">
        <f>Rechnungsblatt!#REF!</f>
        <v>#REF!</v>
      </c>
      <c r="G285" s="24" t="e">
        <f>Rechnungsblatt!#REF!</f>
        <v>#REF!</v>
      </c>
      <c r="H285" s="24" t="e">
        <f>Rechnungsblatt!#REF!</f>
        <v>#REF!</v>
      </c>
      <c r="I285" s="18"/>
      <c r="J285" s="25" t="e">
        <f>Rechnungsblatt!#REF!</f>
        <v>#REF!</v>
      </c>
      <c r="K285" s="25" t="e">
        <f>Rechnungsblatt!#REF!</f>
        <v>#REF!</v>
      </c>
      <c r="L285" s="25" t="e">
        <f>Rechnungsblatt!#REF!</f>
        <v>#REF!</v>
      </c>
      <c r="M285" s="25" t="e">
        <f>Rechnungsblatt!#REF!</f>
        <v>#REF!</v>
      </c>
    </row>
    <row r="286" spans="1:13" x14ac:dyDescent="0.25">
      <c r="A286" t="e">
        <f>Rechnungsblatt!#REF!</f>
        <v>#REF!</v>
      </c>
      <c r="B286" t="e">
        <f>Rechnungsblatt!#REF!</f>
        <v>#REF!</v>
      </c>
      <c r="C286" t="e">
        <f>Rechnungsblatt!#REF!</f>
        <v>#REF!</v>
      </c>
      <c r="E286" s="24" t="e">
        <f>Rechnungsblatt!#REF!</f>
        <v>#REF!</v>
      </c>
      <c r="F286" s="24" t="e">
        <f>Rechnungsblatt!#REF!</f>
        <v>#REF!</v>
      </c>
      <c r="G286" s="24" t="e">
        <f>Rechnungsblatt!#REF!</f>
        <v>#REF!</v>
      </c>
      <c r="H286" s="24" t="e">
        <f>Rechnungsblatt!#REF!</f>
        <v>#REF!</v>
      </c>
      <c r="I286" s="18"/>
      <c r="J286" s="25" t="e">
        <f>Rechnungsblatt!#REF!</f>
        <v>#REF!</v>
      </c>
      <c r="K286" s="25" t="e">
        <f>Rechnungsblatt!#REF!</f>
        <v>#REF!</v>
      </c>
      <c r="L286" s="25" t="e">
        <f>Rechnungsblatt!#REF!</f>
        <v>#REF!</v>
      </c>
      <c r="M286" s="25" t="e">
        <f>Rechnungsblatt!#REF!</f>
        <v>#REF!</v>
      </c>
    </row>
    <row r="287" spans="1:13" x14ac:dyDescent="0.25">
      <c r="A287" t="e">
        <f>Rechnungsblatt!#REF!</f>
        <v>#REF!</v>
      </c>
      <c r="B287" t="e">
        <f>Rechnungsblatt!#REF!</f>
        <v>#REF!</v>
      </c>
      <c r="C287" t="e">
        <f>Rechnungsblatt!#REF!</f>
        <v>#REF!</v>
      </c>
      <c r="E287" s="24" t="e">
        <f>Rechnungsblatt!#REF!</f>
        <v>#REF!</v>
      </c>
      <c r="F287" s="24" t="e">
        <f>Rechnungsblatt!#REF!</f>
        <v>#REF!</v>
      </c>
      <c r="G287" s="24" t="e">
        <f>Rechnungsblatt!#REF!</f>
        <v>#REF!</v>
      </c>
      <c r="H287" s="24" t="e">
        <f>Rechnungsblatt!#REF!</f>
        <v>#REF!</v>
      </c>
      <c r="I287" s="18"/>
      <c r="J287" s="25" t="e">
        <f>Rechnungsblatt!#REF!</f>
        <v>#REF!</v>
      </c>
      <c r="K287" s="25" t="e">
        <f>Rechnungsblatt!#REF!</f>
        <v>#REF!</v>
      </c>
      <c r="L287" s="25" t="e">
        <f>Rechnungsblatt!#REF!</f>
        <v>#REF!</v>
      </c>
      <c r="M287" s="25" t="e">
        <f>Rechnungsblatt!#REF!</f>
        <v>#REF!</v>
      </c>
    </row>
    <row r="288" spans="1:13" x14ac:dyDescent="0.25">
      <c r="A288" t="e">
        <f>Rechnungsblatt!#REF!</f>
        <v>#REF!</v>
      </c>
      <c r="B288" t="e">
        <f>Rechnungsblatt!#REF!</f>
        <v>#REF!</v>
      </c>
      <c r="C288" t="e">
        <f>Rechnungsblatt!#REF!</f>
        <v>#REF!</v>
      </c>
      <c r="E288" s="24" t="e">
        <f>Rechnungsblatt!#REF!</f>
        <v>#REF!</v>
      </c>
      <c r="F288" s="24" t="e">
        <f>Rechnungsblatt!#REF!</f>
        <v>#REF!</v>
      </c>
      <c r="G288" s="24" t="e">
        <f>Rechnungsblatt!#REF!</f>
        <v>#REF!</v>
      </c>
      <c r="H288" s="24" t="e">
        <f>Rechnungsblatt!#REF!</f>
        <v>#REF!</v>
      </c>
      <c r="I288" s="18"/>
      <c r="J288" s="25" t="e">
        <f>Rechnungsblatt!#REF!</f>
        <v>#REF!</v>
      </c>
      <c r="K288" s="25" t="e">
        <f>Rechnungsblatt!#REF!</f>
        <v>#REF!</v>
      </c>
      <c r="L288" s="25" t="e">
        <f>Rechnungsblatt!#REF!</f>
        <v>#REF!</v>
      </c>
      <c r="M288" s="25" t="e">
        <f>Rechnungsblatt!#REF!</f>
        <v>#REF!</v>
      </c>
    </row>
    <row r="289" spans="1:13" x14ac:dyDescent="0.25">
      <c r="A289" t="e">
        <f>Rechnungsblatt!#REF!</f>
        <v>#REF!</v>
      </c>
      <c r="B289" t="e">
        <f>Rechnungsblatt!#REF!</f>
        <v>#REF!</v>
      </c>
      <c r="C289" t="e">
        <f>Rechnungsblatt!#REF!</f>
        <v>#REF!</v>
      </c>
      <c r="E289" s="24" t="e">
        <f>Rechnungsblatt!#REF!</f>
        <v>#REF!</v>
      </c>
      <c r="F289" s="24" t="e">
        <f>Rechnungsblatt!#REF!</f>
        <v>#REF!</v>
      </c>
      <c r="G289" s="24" t="e">
        <f>Rechnungsblatt!#REF!</f>
        <v>#REF!</v>
      </c>
      <c r="H289" s="24" t="e">
        <f>Rechnungsblatt!#REF!</f>
        <v>#REF!</v>
      </c>
      <c r="I289" s="18"/>
      <c r="J289" s="25" t="e">
        <f>Rechnungsblatt!#REF!</f>
        <v>#REF!</v>
      </c>
      <c r="K289" s="25" t="e">
        <f>Rechnungsblatt!#REF!</f>
        <v>#REF!</v>
      </c>
      <c r="L289" s="25" t="e">
        <f>Rechnungsblatt!#REF!</f>
        <v>#REF!</v>
      </c>
      <c r="M289" s="25" t="e">
        <f>Rechnungsblatt!#REF!</f>
        <v>#REF!</v>
      </c>
    </row>
    <row r="290" spans="1:13" x14ac:dyDescent="0.25">
      <c r="A290" t="e">
        <f>Rechnungsblatt!#REF!</f>
        <v>#REF!</v>
      </c>
      <c r="B290" t="e">
        <f>Rechnungsblatt!#REF!</f>
        <v>#REF!</v>
      </c>
      <c r="C290" t="e">
        <f>Rechnungsblatt!#REF!</f>
        <v>#REF!</v>
      </c>
      <c r="E290" s="24" t="e">
        <f>Rechnungsblatt!#REF!</f>
        <v>#REF!</v>
      </c>
      <c r="F290" s="24" t="e">
        <f>Rechnungsblatt!#REF!</f>
        <v>#REF!</v>
      </c>
      <c r="G290" s="24" t="e">
        <f>Rechnungsblatt!#REF!</f>
        <v>#REF!</v>
      </c>
      <c r="H290" s="24" t="e">
        <f>Rechnungsblatt!#REF!</f>
        <v>#REF!</v>
      </c>
      <c r="I290" s="18"/>
      <c r="J290" s="25" t="e">
        <f>Rechnungsblatt!#REF!</f>
        <v>#REF!</v>
      </c>
      <c r="K290" s="25" t="e">
        <f>Rechnungsblatt!#REF!</f>
        <v>#REF!</v>
      </c>
      <c r="L290" s="25" t="e">
        <f>Rechnungsblatt!#REF!</f>
        <v>#REF!</v>
      </c>
      <c r="M290" s="25" t="e">
        <f>Rechnungsblatt!#REF!</f>
        <v>#REF!</v>
      </c>
    </row>
    <row r="291" spans="1:13" x14ac:dyDescent="0.25">
      <c r="A291" t="e">
        <f>Rechnungsblatt!#REF!</f>
        <v>#REF!</v>
      </c>
      <c r="B291" t="e">
        <f>Rechnungsblatt!#REF!</f>
        <v>#REF!</v>
      </c>
      <c r="C291" t="e">
        <f>Rechnungsblatt!#REF!</f>
        <v>#REF!</v>
      </c>
      <c r="E291" s="24" t="e">
        <f>Rechnungsblatt!#REF!</f>
        <v>#REF!</v>
      </c>
      <c r="F291" s="24" t="e">
        <f>Rechnungsblatt!#REF!</f>
        <v>#REF!</v>
      </c>
      <c r="G291" s="24" t="e">
        <f>Rechnungsblatt!#REF!</f>
        <v>#REF!</v>
      </c>
      <c r="H291" s="24" t="e">
        <f>Rechnungsblatt!#REF!</f>
        <v>#REF!</v>
      </c>
      <c r="I291" s="18"/>
      <c r="J291" s="25" t="e">
        <f>Rechnungsblatt!#REF!</f>
        <v>#REF!</v>
      </c>
      <c r="K291" s="25" t="e">
        <f>Rechnungsblatt!#REF!</f>
        <v>#REF!</v>
      </c>
      <c r="L291" s="25" t="e">
        <f>Rechnungsblatt!#REF!</f>
        <v>#REF!</v>
      </c>
      <c r="M291" s="25" t="e">
        <f>Rechnungsblatt!#REF!</f>
        <v>#REF!</v>
      </c>
    </row>
    <row r="292" spans="1:13" x14ac:dyDescent="0.25">
      <c r="A292" t="e">
        <f>Rechnungsblatt!#REF!</f>
        <v>#REF!</v>
      </c>
      <c r="B292" t="e">
        <f>Rechnungsblatt!#REF!</f>
        <v>#REF!</v>
      </c>
      <c r="C292" t="e">
        <f>Rechnungsblatt!#REF!</f>
        <v>#REF!</v>
      </c>
      <c r="E292" s="24" t="e">
        <f>Rechnungsblatt!#REF!</f>
        <v>#REF!</v>
      </c>
      <c r="F292" s="24" t="e">
        <f>Rechnungsblatt!#REF!</f>
        <v>#REF!</v>
      </c>
      <c r="G292" s="24" t="e">
        <f>Rechnungsblatt!#REF!</f>
        <v>#REF!</v>
      </c>
      <c r="H292" s="24" t="e">
        <f>Rechnungsblatt!#REF!</f>
        <v>#REF!</v>
      </c>
      <c r="I292" s="18"/>
      <c r="J292" s="25" t="e">
        <f>Rechnungsblatt!#REF!</f>
        <v>#REF!</v>
      </c>
      <c r="K292" s="25" t="e">
        <f>Rechnungsblatt!#REF!</f>
        <v>#REF!</v>
      </c>
      <c r="L292" s="25" t="e">
        <f>Rechnungsblatt!#REF!</f>
        <v>#REF!</v>
      </c>
      <c r="M292" s="25" t="e">
        <f>Rechnungsblatt!#REF!</f>
        <v>#REF!</v>
      </c>
    </row>
    <row r="293" spans="1:13" x14ac:dyDescent="0.25">
      <c r="A293" t="e">
        <f>Rechnungsblatt!#REF!</f>
        <v>#REF!</v>
      </c>
      <c r="B293" t="e">
        <f>Rechnungsblatt!#REF!</f>
        <v>#REF!</v>
      </c>
      <c r="C293" t="e">
        <f>Rechnungsblatt!#REF!</f>
        <v>#REF!</v>
      </c>
      <c r="E293" s="24" t="e">
        <f>Rechnungsblatt!#REF!</f>
        <v>#REF!</v>
      </c>
      <c r="F293" s="24" t="e">
        <f>Rechnungsblatt!#REF!</f>
        <v>#REF!</v>
      </c>
      <c r="G293" s="24" t="e">
        <f>Rechnungsblatt!#REF!</f>
        <v>#REF!</v>
      </c>
      <c r="H293" s="24" t="e">
        <f>Rechnungsblatt!#REF!</f>
        <v>#REF!</v>
      </c>
      <c r="I293" s="18"/>
      <c r="J293" s="25" t="e">
        <f>Rechnungsblatt!#REF!</f>
        <v>#REF!</v>
      </c>
      <c r="K293" s="25" t="e">
        <f>Rechnungsblatt!#REF!</f>
        <v>#REF!</v>
      </c>
      <c r="L293" s="25" t="e">
        <f>Rechnungsblatt!#REF!</f>
        <v>#REF!</v>
      </c>
      <c r="M293" s="25" t="e">
        <f>Rechnungsblatt!#REF!</f>
        <v>#REF!</v>
      </c>
    </row>
    <row r="294" spans="1:13" x14ac:dyDescent="0.25">
      <c r="A294" t="e">
        <f>Rechnungsblatt!#REF!</f>
        <v>#REF!</v>
      </c>
      <c r="B294" t="e">
        <f>Rechnungsblatt!#REF!</f>
        <v>#REF!</v>
      </c>
      <c r="C294" t="e">
        <f>Rechnungsblatt!#REF!</f>
        <v>#REF!</v>
      </c>
      <c r="E294" s="24" t="e">
        <f>Rechnungsblatt!#REF!</f>
        <v>#REF!</v>
      </c>
      <c r="F294" s="24" t="e">
        <f>Rechnungsblatt!#REF!</f>
        <v>#REF!</v>
      </c>
      <c r="G294" s="24" t="e">
        <f>Rechnungsblatt!#REF!</f>
        <v>#REF!</v>
      </c>
      <c r="H294" s="24" t="e">
        <f>Rechnungsblatt!#REF!</f>
        <v>#REF!</v>
      </c>
      <c r="I294" s="18"/>
      <c r="J294" s="25" t="e">
        <f>Rechnungsblatt!#REF!</f>
        <v>#REF!</v>
      </c>
      <c r="K294" s="25" t="e">
        <f>Rechnungsblatt!#REF!</f>
        <v>#REF!</v>
      </c>
      <c r="L294" s="25" t="e">
        <f>Rechnungsblatt!#REF!</f>
        <v>#REF!</v>
      </c>
      <c r="M294" s="25" t="e">
        <f>Rechnungsblatt!#REF!</f>
        <v>#REF!</v>
      </c>
    </row>
    <row r="295" spans="1:13" x14ac:dyDescent="0.25">
      <c r="A295" t="e">
        <f>Rechnungsblatt!#REF!</f>
        <v>#REF!</v>
      </c>
      <c r="B295" t="e">
        <f>Rechnungsblatt!#REF!</f>
        <v>#REF!</v>
      </c>
      <c r="C295" t="e">
        <f>Rechnungsblatt!#REF!</f>
        <v>#REF!</v>
      </c>
      <c r="E295" s="24" t="e">
        <f>Rechnungsblatt!#REF!</f>
        <v>#REF!</v>
      </c>
      <c r="F295" s="24" t="e">
        <f>Rechnungsblatt!#REF!</f>
        <v>#REF!</v>
      </c>
      <c r="G295" s="24" t="e">
        <f>Rechnungsblatt!#REF!</f>
        <v>#REF!</v>
      </c>
      <c r="H295" s="24" t="e">
        <f>Rechnungsblatt!#REF!</f>
        <v>#REF!</v>
      </c>
      <c r="I295" s="18"/>
      <c r="J295" s="25" t="e">
        <f>Rechnungsblatt!#REF!</f>
        <v>#REF!</v>
      </c>
      <c r="K295" s="25" t="e">
        <f>Rechnungsblatt!#REF!</f>
        <v>#REF!</v>
      </c>
      <c r="L295" s="25" t="e">
        <f>Rechnungsblatt!#REF!</f>
        <v>#REF!</v>
      </c>
      <c r="M295" s="25" t="e">
        <f>Rechnungsblatt!#REF!</f>
        <v>#REF!</v>
      </c>
    </row>
    <row r="296" spans="1:13" x14ac:dyDescent="0.25">
      <c r="A296" t="e">
        <f>Rechnungsblatt!#REF!</f>
        <v>#REF!</v>
      </c>
      <c r="B296" t="e">
        <f>Rechnungsblatt!#REF!</f>
        <v>#REF!</v>
      </c>
      <c r="C296" t="e">
        <f>Rechnungsblatt!#REF!</f>
        <v>#REF!</v>
      </c>
      <c r="E296" s="24" t="e">
        <f>Rechnungsblatt!#REF!</f>
        <v>#REF!</v>
      </c>
      <c r="F296" s="24" t="e">
        <f>Rechnungsblatt!#REF!</f>
        <v>#REF!</v>
      </c>
      <c r="G296" s="24" t="e">
        <f>Rechnungsblatt!#REF!</f>
        <v>#REF!</v>
      </c>
      <c r="H296" s="24" t="e">
        <f>Rechnungsblatt!#REF!</f>
        <v>#REF!</v>
      </c>
      <c r="I296" s="18"/>
      <c r="J296" s="25" t="e">
        <f>Rechnungsblatt!#REF!</f>
        <v>#REF!</v>
      </c>
      <c r="K296" s="25" t="e">
        <f>Rechnungsblatt!#REF!</f>
        <v>#REF!</v>
      </c>
      <c r="L296" s="25" t="e">
        <f>Rechnungsblatt!#REF!</f>
        <v>#REF!</v>
      </c>
      <c r="M296" s="25" t="e">
        <f>Rechnungsblatt!#REF!</f>
        <v>#REF!</v>
      </c>
    </row>
    <row r="297" spans="1:13" x14ac:dyDescent="0.25">
      <c r="A297" t="e">
        <f>Rechnungsblatt!#REF!</f>
        <v>#REF!</v>
      </c>
      <c r="B297" t="e">
        <f>Rechnungsblatt!#REF!</f>
        <v>#REF!</v>
      </c>
      <c r="C297" t="e">
        <f>Rechnungsblatt!#REF!</f>
        <v>#REF!</v>
      </c>
      <c r="E297" s="24" t="e">
        <f>Rechnungsblatt!#REF!</f>
        <v>#REF!</v>
      </c>
      <c r="F297" s="24" t="e">
        <f>Rechnungsblatt!#REF!</f>
        <v>#REF!</v>
      </c>
      <c r="G297" s="24" t="e">
        <f>Rechnungsblatt!#REF!</f>
        <v>#REF!</v>
      </c>
      <c r="H297" s="24" t="e">
        <f>Rechnungsblatt!#REF!</f>
        <v>#REF!</v>
      </c>
      <c r="I297" s="18"/>
      <c r="J297" s="25" t="e">
        <f>Rechnungsblatt!#REF!</f>
        <v>#REF!</v>
      </c>
      <c r="K297" s="25" t="e">
        <f>Rechnungsblatt!#REF!</f>
        <v>#REF!</v>
      </c>
      <c r="L297" s="25" t="e">
        <f>Rechnungsblatt!#REF!</f>
        <v>#REF!</v>
      </c>
      <c r="M297" s="25" t="e">
        <f>Rechnungsblatt!#REF!</f>
        <v>#REF!</v>
      </c>
    </row>
    <row r="298" spans="1:13" x14ac:dyDescent="0.25">
      <c r="A298" t="e">
        <f>Rechnungsblatt!#REF!</f>
        <v>#REF!</v>
      </c>
      <c r="B298" t="e">
        <f>Rechnungsblatt!#REF!</f>
        <v>#REF!</v>
      </c>
      <c r="C298" t="e">
        <f>Rechnungsblatt!#REF!</f>
        <v>#REF!</v>
      </c>
      <c r="E298" s="24" t="e">
        <f>Rechnungsblatt!#REF!</f>
        <v>#REF!</v>
      </c>
      <c r="F298" s="24" t="e">
        <f>Rechnungsblatt!#REF!</f>
        <v>#REF!</v>
      </c>
      <c r="G298" s="24" t="e">
        <f>Rechnungsblatt!#REF!</f>
        <v>#REF!</v>
      </c>
      <c r="H298" s="24" t="e">
        <f>Rechnungsblatt!#REF!</f>
        <v>#REF!</v>
      </c>
      <c r="I298" s="18"/>
      <c r="J298" s="25" t="e">
        <f>Rechnungsblatt!#REF!</f>
        <v>#REF!</v>
      </c>
      <c r="K298" s="25" t="e">
        <f>Rechnungsblatt!#REF!</f>
        <v>#REF!</v>
      </c>
      <c r="L298" s="25" t="e">
        <f>Rechnungsblatt!#REF!</f>
        <v>#REF!</v>
      </c>
      <c r="M298" s="25" t="e">
        <f>Rechnungsblatt!#REF!</f>
        <v>#REF!</v>
      </c>
    </row>
    <row r="299" spans="1:13" x14ac:dyDescent="0.25">
      <c r="A299" t="e">
        <f>Rechnungsblatt!#REF!</f>
        <v>#REF!</v>
      </c>
      <c r="B299" t="e">
        <f>Rechnungsblatt!#REF!</f>
        <v>#REF!</v>
      </c>
      <c r="C299" t="e">
        <f>Rechnungsblatt!#REF!</f>
        <v>#REF!</v>
      </c>
      <c r="E299" s="24" t="e">
        <f>Rechnungsblatt!#REF!</f>
        <v>#REF!</v>
      </c>
      <c r="F299" s="24" t="e">
        <f>Rechnungsblatt!#REF!</f>
        <v>#REF!</v>
      </c>
      <c r="G299" s="24" t="e">
        <f>Rechnungsblatt!#REF!</f>
        <v>#REF!</v>
      </c>
      <c r="H299" s="24" t="e">
        <f>Rechnungsblatt!#REF!</f>
        <v>#REF!</v>
      </c>
      <c r="I299" s="18"/>
      <c r="J299" s="25" t="e">
        <f>Rechnungsblatt!#REF!</f>
        <v>#REF!</v>
      </c>
      <c r="K299" s="25" t="e">
        <f>Rechnungsblatt!#REF!</f>
        <v>#REF!</v>
      </c>
      <c r="L299" s="25" t="e">
        <f>Rechnungsblatt!#REF!</f>
        <v>#REF!</v>
      </c>
      <c r="M299" s="25" t="e">
        <f>Rechnungsblatt!#REF!</f>
        <v>#REF!</v>
      </c>
    </row>
    <row r="300" spans="1:13" x14ac:dyDescent="0.25">
      <c r="A300" t="e">
        <f>Rechnungsblatt!#REF!</f>
        <v>#REF!</v>
      </c>
      <c r="B300" t="e">
        <f>Rechnungsblatt!#REF!</f>
        <v>#REF!</v>
      </c>
      <c r="C300" t="e">
        <f>Rechnungsblatt!#REF!</f>
        <v>#REF!</v>
      </c>
      <c r="E300" s="24" t="e">
        <f>Rechnungsblatt!#REF!</f>
        <v>#REF!</v>
      </c>
      <c r="F300" s="24" t="e">
        <f>Rechnungsblatt!#REF!</f>
        <v>#REF!</v>
      </c>
      <c r="G300" s="24" t="e">
        <f>Rechnungsblatt!#REF!</f>
        <v>#REF!</v>
      </c>
      <c r="H300" s="24" t="e">
        <f>Rechnungsblatt!#REF!</f>
        <v>#REF!</v>
      </c>
      <c r="I300" s="18"/>
      <c r="J300" s="25" t="e">
        <f>Rechnungsblatt!#REF!</f>
        <v>#REF!</v>
      </c>
      <c r="K300" s="25" t="e">
        <f>Rechnungsblatt!#REF!</f>
        <v>#REF!</v>
      </c>
      <c r="L300" s="25" t="e">
        <f>Rechnungsblatt!#REF!</f>
        <v>#REF!</v>
      </c>
      <c r="M300" s="25" t="e">
        <f>Rechnungsblatt!#REF!</f>
        <v>#REF!</v>
      </c>
    </row>
    <row r="301" spans="1:13" x14ac:dyDescent="0.25">
      <c r="A301" t="e">
        <f>Rechnungsblatt!#REF!</f>
        <v>#REF!</v>
      </c>
      <c r="B301" t="e">
        <f>Rechnungsblatt!#REF!</f>
        <v>#REF!</v>
      </c>
      <c r="C301" t="e">
        <f>Rechnungsblatt!#REF!</f>
        <v>#REF!</v>
      </c>
      <c r="E301" s="24" t="e">
        <f>Rechnungsblatt!#REF!</f>
        <v>#REF!</v>
      </c>
      <c r="F301" s="24" t="e">
        <f>Rechnungsblatt!#REF!</f>
        <v>#REF!</v>
      </c>
      <c r="G301" s="24" t="e">
        <f>Rechnungsblatt!#REF!</f>
        <v>#REF!</v>
      </c>
      <c r="H301" s="24" t="e">
        <f>Rechnungsblatt!#REF!</f>
        <v>#REF!</v>
      </c>
      <c r="I301" s="18"/>
      <c r="J301" s="25" t="e">
        <f>Rechnungsblatt!#REF!</f>
        <v>#REF!</v>
      </c>
      <c r="K301" s="25" t="e">
        <f>Rechnungsblatt!#REF!</f>
        <v>#REF!</v>
      </c>
      <c r="L301" s="25" t="e">
        <f>Rechnungsblatt!#REF!</f>
        <v>#REF!</v>
      </c>
      <c r="M301" s="25" t="e">
        <f>Rechnungsblatt!#REF!</f>
        <v>#REF!</v>
      </c>
    </row>
    <row r="302" spans="1:13" x14ac:dyDescent="0.25">
      <c r="A302" t="e">
        <f>Rechnungsblatt!#REF!</f>
        <v>#REF!</v>
      </c>
      <c r="B302" t="e">
        <f>Rechnungsblatt!#REF!</f>
        <v>#REF!</v>
      </c>
      <c r="C302" t="e">
        <f>Rechnungsblatt!#REF!</f>
        <v>#REF!</v>
      </c>
      <c r="E302" s="24" t="e">
        <f>Rechnungsblatt!#REF!</f>
        <v>#REF!</v>
      </c>
      <c r="F302" s="24" t="e">
        <f>Rechnungsblatt!#REF!</f>
        <v>#REF!</v>
      </c>
      <c r="G302" s="24" t="e">
        <f>Rechnungsblatt!#REF!</f>
        <v>#REF!</v>
      </c>
      <c r="H302" s="24" t="e">
        <f>Rechnungsblatt!#REF!</f>
        <v>#REF!</v>
      </c>
      <c r="I302" s="18"/>
      <c r="J302" s="25" t="e">
        <f>Rechnungsblatt!#REF!</f>
        <v>#REF!</v>
      </c>
      <c r="K302" s="25" t="e">
        <f>Rechnungsblatt!#REF!</f>
        <v>#REF!</v>
      </c>
      <c r="L302" s="25" t="e">
        <f>Rechnungsblatt!#REF!</f>
        <v>#REF!</v>
      </c>
      <c r="M302" s="25" t="e">
        <f>Rechnungsblatt!#REF!</f>
        <v>#REF!</v>
      </c>
    </row>
    <row r="303" spans="1:13" x14ac:dyDescent="0.25">
      <c r="A303" t="e">
        <f>Rechnungsblatt!#REF!</f>
        <v>#REF!</v>
      </c>
      <c r="B303" t="e">
        <f>Rechnungsblatt!#REF!</f>
        <v>#REF!</v>
      </c>
      <c r="C303" t="e">
        <f>Rechnungsblatt!#REF!</f>
        <v>#REF!</v>
      </c>
      <c r="E303" s="24" t="e">
        <f>Rechnungsblatt!#REF!</f>
        <v>#REF!</v>
      </c>
      <c r="F303" s="24" t="e">
        <f>Rechnungsblatt!#REF!</f>
        <v>#REF!</v>
      </c>
      <c r="G303" s="24" t="e">
        <f>Rechnungsblatt!#REF!</f>
        <v>#REF!</v>
      </c>
      <c r="H303" s="24" t="e">
        <f>Rechnungsblatt!#REF!</f>
        <v>#REF!</v>
      </c>
      <c r="I303" s="18"/>
      <c r="J303" s="25" t="e">
        <f>Rechnungsblatt!#REF!</f>
        <v>#REF!</v>
      </c>
      <c r="K303" s="25" t="e">
        <f>Rechnungsblatt!#REF!</f>
        <v>#REF!</v>
      </c>
      <c r="L303" s="25" t="e">
        <f>Rechnungsblatt!#REF!</f>
        <v>#REF!</v>
      </c>
      <c r="M303" s="25" t="e">
        <f>Rechnungsblatt!#REF!</f>
        <v>#REF!</v>
      </c>
    </row>
    <row r="304" spans="1:13" x14ac:dyDescent="0.25">
      <c r="A304" t="e">
        <f>Rechnungsblatt!#REF!</f>
        <v>#REF!</v>
      </c>
      <c r="B304" t="e">
        <f>Rechnungsblatt!#REF!</f>
        <v>#REF!</v>
      </c>
      <c r="C304" t="e">
        <f>Rechnungsblatt!#REF!</f>
        <v>#REF!</v>
      </c>
      <c r="E304" s="24" t="e">
        <f>Rechnungsblatt!#REF!</f>
        <v>#REF!</v>
      </c>
      <c r="F304" s="24" t="e">
        <f>Rechnungsblatt!#REF!</f>
        <v>#REF!</v>
      </c>
      <c r="G304" s="24" t="e">
        <f>Rechnungsblatt!#REF!</f>
        <v>#REF!</v>
      </c>
      <c r="H304" s="24" t="e">
        <f>Rechnungsblatt!#REF!</f>
        <v>#REF!</v>
      </c>
      <c r="I304" s="18"/>
      <c r="J304" s="25" t="e">
        <f>Rechnungsblatt!#REF!</f>
        <v>#REF!</v>
      </c>
      <c r="K304" s="25" t="e">
        <f>Rechnungsblatt!#REF!</f>
        <v>#REF!</v>
      </c>
      <c r="L304" s="25" t="e">
        <f>Rechnungsblatt!#REF!</f>
        <v>#REF!</v>
      </c>
      <c r="M304" s="25" t="e">
        <f>Rechnungsblatt!#REF!</f>
        <v>#REF!</v>
      </c>
    </row>
    <row r="305" spans="1:13" x14ac:dyDescent="0.25">
      <c r="A305" t="e">
        <f>Rechnungsblatt!#REF!</f>
        <v>#REF!</v>
      </c>
      <c r="B305" t="e">
        <f>Rechnungsblatt!#REF!</f>
        <v>#REF!</v>
      </c>
      <c r="C305" t="e">
        <f>Rechnungsblatt!#REF!</f>
        <v>#REF!</v>
      </c>
      <c r="E305" s="24" t="e">
        <f>Rechnungsblatt!#REF!</f>
        <v>#REF!</v>
      </c>
      <c r="F305" s="24" t="e">
        <f>Rechnungsblatt!#REF!</f>
        <v>#REF!</v>
      </c>
      <c r="G305" s="24" t="e">
        <f>Rechnungsblatt!#REF!</f>
        <v>#REF!</v>
      </c>
      <c r="H305" s="24" t="e">
        <f>Rechnungsblatt!#REF!</f>
        <v>#REF!</v>
      </c>
      <c r="I305" s="18"/>
      <c r="J305" s="25" t="e">
        <f>Rechnungsblatt!#REF!</f>
        <v>#REF!</v>
      </c>
      <c r="K305" s="25" t="e">
        <f>Rechnungsblatt!#REF!</f>
        <v>#REF!</v>
      </c>
      <c r="L305" s="25" t="e">
        <f>Rechnungsblatt!#REF!</f>
        <v>#REF!</v>
      </c>
      <c r="M305" s="25" t="e">
        <f>Rechnungsblatt!#REF!</f>
        <v>#REF!</v>
      </c>
    </row>
    <row r="306" spans="1:13" x14ac:dyDescent="0.25">
      <c r="A306" t="e">
        <f>Rechnungsblatt!#REF!</f>
        <v>#REF!</v>
      </c>
      <c r="B306" t="e">
        <f>Rechnungsblatt!#REF!</f>
        <v>#REF!</v>
      </c>
      <c r="C306" t="e">
        <f>Rechnungsblatt!#REF!</f>
        <v>#REF!</v>
      </c>
      <c r="E306" s="24" t="e">
        <f>Rechnungsblatt!#REF!</f>
        <v>#REF!</v>
      </c>
      <c r="F306" s="24" t="e">
        <f>Rechnungsblatt!#REF!</f>
        <v>#REF!</v>
      </c>
      <c r="G306" s="24" t="e">
        <f>Rechnungsblatt!#REF!</f>
        <v>#REF!</v>
      </c>
      <c r="H306" s="24" t="e">
        <f>Rechnungsblatt!#REF!</f>
        <v>#REF!</v>
      </c>
      <c r="I306" s="18"/>
      <c r="J306" s="25" t="e">
        <f>Rechnungsblatt!#REF!</f>
        <v>#REF!</v>
      </c>
      <c r="K306" s="25" t="e">
        <f>Rechnungsblatt!#REF!</f>
        <v>#REF!</v>
      </c>
      <c r="L306" s="25" t="e">
        <f>Rechnungsblatt!#REF!</f>
        <v>#REF!</v>
      </c>
      <c r="M306" s="25" t="e">
        <f>Rechnungsblatt!#REF!</f>
        <v>#REF!</v>
      </c>
    </row>
    <row r="307" spans="1:13" x14ac:dyDescent="0.25">
      <c r="A307" t="e">
        <f>Rechnungsblatt!#REF!</f>
        <v>#REF!</v>
      </c>
      <c r="B307" t="e">
        <f>Rechnungsblatt!#REF!</f>
        <v>#REF!</v>
      </c>
      <c r="C307" t="e">
        <f>Rechnungsblatt!#REF!</f>
        <v>#REF!</v>
      </c>
      <c r="E307" s="24" t="e">
        <f>Rechnungsblatt!#REF!</f>
        <v>#REF!</v>
      </c>
      <c r="F307" s="24" t="e">
        <f>Rechnungsblatt!#REF!</f>
        <v>#REF!</v>
      </c>
      <c r="G307" s="24" t="e">
        <f>Rechnungsblatt!#REF!</f>
        <v>#REF!</v>
      </c>
      <c r="H307" s="24" t="e">
        <f>Rechnungsblatt!#REF!</f>
        <v>#REF!</v>
      </c>
      <c r="I307" s="18"/>
      <c r="J307" s="25" t="e">
        <f>Rechnungsblatt!#REF!</f>
        <v>#REF!</v>
      </c>
      <c r="K307" s="25" t="e">
        <f>Rechnungsblatt!#REF!</f>
        <v>#REF!</v>
      </c>
      <c r="L307" s="25" t="e">
        <f>Rechnungsblatt!#REF!</f>
        <v>#REF!</v>
      </c>
      <c r="M307" s="25" t="e">
        <f>Rechnungsblatt!#REF!</f>
        <v>#REF!</v>
      </c>
    </row>
    <row r="308" spans="1:13" x14ac:dyDescent="0.25">
      <c r="A308" t="e">
        <f>Rechnungsblatt!#REF!</f>
        <v>#REF!</v>
      </c>
      <c r="B308" t="e">
        <f>Rechnungsblatt!#REF!</f>
        <v>#REF!</v>
      </c>
      <c r="C308" t="e">
        <f>Rechnungsblatt!#REF!</f>
        <v>#REF!</v>
      </c>
      <c r="E308" s="24" t="e">
        <f>Rechnungsblatt!#REF!</f>
        <v>#REF!</v>
      </c>
      <c r="F308" s="24" t="e">
        <f>Rechnungsblatt!#REF!</f>
        <v>#REF!</v>
      </c>
      <c r="G308" s="24" t="e">
        <f>Rechnungsblatt!#REF!</f>
        <v>#REF!</v>
      </c>
      <c r="H308" s="24" t="e">
        <f>Rechnungsblatt!#REF!</f>
        <v>#REF!</v>
      </c>
      <c r="I308" s="18"/>
      <c r="J308" s="25" t="e">
        <f>Rechnungsblatt!#REF!</f>
        <v>#REF!</v>
      </c>
      <c r="K308" s="25" t="e">
        <f>Rechnungsblatt!#REF!</f>
        <v>#REF!</v>
      </c>
      <c r="L308" s="25" t="e">
        <f>Rechnungsblatt!#REF!</f>
        <v>#REF!</v>
      </c>
      <c r="M308" s="25" t="e">
        <f>Rechnungsblatt!#REF!</f>
        <v>#REF!</v>
      </c>
    </row>
    <row r="309" spans="1:13" x14ac:dyDescent="0.25">
      <c r="A309" t="e">
        <f>Rechnungsblatt!#REF!</f>
        <v>#REF!</v>
      </c>
      <c r="B309" t="e">
        <f>Rechnungsblatt!#REF!</f>
        <v>#REF!</v>
      </c>
      <c r="C309" t="e">
        <f>Rechnungsblatt!#REF!</f>
        <v>#REF!</v>
      </c>
      <c r="E309" s="24" t="e">
        <f>Rechnungsblatt!#REF!</f>
        <v>#REF!</v>
      </c>
      <c r="F309" s="24" t="e">
        <f>Rechnungsblatt!#REF!</f>
        <v>#REF!</v>
      </c>
      <c r="G309" s="24" t="e">
        <f>Rechnungsblatt!#REF!</f>
        <v>#REF!</v>
      </c>
      <c r="H309" s="24" t="e">
        <f>Rechnungsblatt!#REF!</f>
        <v>#REF!</v>
      </c>
      <c r="I309" s="18"/>
      <c r="J309" s="25" t="e">
        <f>Rechnungsblatt!#REF!</f>
        <v>#REF!</v>
      </c>
      <c r="K309" s="25" t="e">
        <f>Rechnungsblatt!#REF!</f>
        <v>#REF!</v>
      </c>
      <c r="L309" s="25" t="e">
        <f>Rechnungsblatt!#REF!</f>
        <v>#REF!</v>
      </c>
      <c r="M309" s="25" t="e">
        <f>Rechnungsblatt!#REF!</f>
        <v>#REF!</v>
      </c>
    </row>
    <row r="310" spans="1:13" x14ac:dyDescent="0.25">
      <c r="A310" t="e">
        <f>Rechnungsblatt!#REF!</f>
        <v>#REF!</v>
      </c>
      <c r="B310" t="e">
        <f>Rechnungsblatt!#REF!</f>
        <v>#REF!</v>
      </c>
      <c r="C310" t="e">
        <f>Rechnungsblatt!#REF!</f>
        <v>#REF!</v>
      </c>
      <c r="E310" s="24" t="e">
        <f>Rechnungsblatt!#REF!</f>
        <v>#REF!</v>
      </c>
      <c r="F310" s="24" t="e">
        <f>Rechnungsblatt!#REF!</f>
        <v>#REF!</v>
      </c>
      <c r="G310" s="24" t="e">
        <f>Rechnungsblatt!#REF!</f>
        <v>#REF!</v>
      </c>
      <c r="H310" s="24" t="e">
        <f>Rechnungsblatt!#REF!</f>
        <v>#REF!</v>
      </c>
      <c r="I310" s="18"/>
      <c r="J310" s="25" t="e">
        <f>Rechnungsblatt!#REF!</f>
        <v>#REF!</v>
      </c>
      <c r="K310" s="25" t="e">
        <f>Rechnungsblatt!#REF!</f>
        <v>#REF!</v>
      </c>
      <c r="L310" s="25" t="e">
        <f>Rechnungsblatt!#REF!</f>
        <v>#REF!</v>
      </c>
      <c r="M310" s="25" t="e">
        <f>Rechnungsblatt!#REF!</f>
        <v>#REF!</v>
      </c>
    </row>
    <row r="311" spans="1:13" x14ac:dyDescent="0.25">
      <c r="A311" t="e">
        <f>Rechnungsblatt!#REF!</f>
        <v>#REF!</v>
      </c>
      <c r="B311" t="e">
        <f>Rechnungsblatt!#REF!</f>
        <v>#REF!</v>
      </c>
      <c r="C311" t="e">
        <f>Rechnungsblatt!#REF!</f>
        <v>#REF!</v>
      </c>
      <c r="E311" s="24" t="e">
        <f>Rechnungsblatt!#REF!</f>
        <v>#REF!</v>
      </c>
      <c r="F311" s="24" t="e">
        <f>Rechnungsblatt!#REF!</f>
        <v>#REF!</v>
      </c>
      <c r="G311" s="24" t="e">
        <f>Rechnungsblatt!#REF!</f>
        <v>#REF!</v>
      </c>
      <c r="H311" s="24" t="e">
        <f>Rechnungsblatt!#REF!</f>
        <v>#REF!</v>
      </c>
      <c r="I311" s="18"/>
      <c r="J311" s="25" t="e">
        <f>Rechnungsblatt!#REF!</f>
        <v>#REF!</v>
      </c>
      <c r="K311" s="25" t="e">
        <f>Rechnungsblatt!#REF!</f>
        <v>#REF!</v>
      </c>
      <c r="L311" s="25" t="e">
        <f>Rechnungsblatt!#REF!</f>
        <v>#REF!</v>
      </c>
      <c r="M311" s="25" t="e">
        <f>Rechnungsblatt!#REF!</f>
        <v>#REF!</v>
      </c>
    </row>
    <row r="312" spans="1:13" x14ac:dyDescent="0.25">
      <c r="A312" t="e">
        <f>Rechnungsblatt!#REF!</f>
        <v>#REF!</v>
      </c>
      <c r="B312" t="e">
        <f>Rechnungsblatt!#REF!</f>
        <v>#REF!</v>
      </c>
      <c r="C312" t="e">
        <f>Rechnungsblatt!#REF!</f>
        <v>#REF!</v>
      </c>
      <c r="E312" s="24" t="e">
        <f>Rechnungsblatt!#REF!</f>
        <v>#REF!</v>
      </c>
      <c r="F312" s="24" t="e">
        <f>Rechnungsblatt!#REF!</f>
        <v>#REF!</v>
      </c>
      <c r="G312" s="24" t="e">
        <f>Rechnungsblatt!#REF!</f>
        <v>#REF!</v>
      </c>
      <c r="H312" s="24" t="e">
        <f>Rechnungsblatt!#REF!</f>
        <v>#REF!</v>
      </c>
      <c r="I312" s="18"/>
      <c r="J312" s="25" t="e">
        <f>Rechnungsblatt!#REF!</f>
        <v>#REF!</v>
      </c>
      <c r="K312" s="25" t="e">
        <f>Rechnungsblatt!#REF!</f>
        <v>#REF!</v>
      </c>
      <c r="L312" s="25" t="e">
        <f>Rechnungsblatt!#REF!</f>
        <v>#REF!</v>
      </c>
      <c r="M312" s="25" t="e">
        <f>Rechnungsblatt!#REF!</f>
        <v>#REF!</v>
      </c>
    </row>
    <row r="313" spans="1:13" x14ac:dyDescent="0.25">
      <c r="A313" t="e">
        <f>Rechnungsblatt!#REF!</f>
        <v>#REF!</v>
      </c>
      <c r="B313" t="e">
        <f>Rechnungsblatt!#REF!</f>
        <v>#REF!</v>
      </c>
      <c r="C313" t="e">
        <f>Rechnungsblatt!#REF!</f>
        <v>#REF!</v>
      </c>
      <c r="E313" s="24" t="e">
        <f>Rechnungsblatt!#REF!</f>
        <v>#REF!</v>
      </c>
      <c r="F313" s="24" t="e">
        <f>Rechnungsblatt!#REF!</f>
        <v>#REF!</v>
      </c>
      <c r="G313" s="24" t="e">
        <f>Rechnungsblatt!#REF!</f>
        <v>#REF!</v>
      </c>
      <c r="H313" s="24" t="e">
        <f>Rechnungsblatt!#REF!</f>
        <v>#REF!</v>
      </c>
      <c r="I313" s="18"/>
      <c r="J313" s="25" t="e">
        <f>Rechnungsblatt!#REF!</f>
        <v>#REF!</v>
      </c>
      <c r="K313" s="25" t="e">
        <f>Rechnungsblatt!#REF!</f>
        <v>#REF!</v>
      </c>
      <c r="L313" s="25" t="e">
        <f>Rechnungsblatt!#REF!</f>
        <v>#REF!</v>
      </c>
      <c r="M313" s="25" t="e">
        <f>Rechnungsblatt!#REF!</f>
        <v>#REF!</v>
      </c>
    </row>
    <row r="314" spans="1:13" x14ac:dyDescent="0.25">
      <c r="A314" t="e">
        <f>Rechnungsblatt!#REF!</f>
        <v>#REF!</v>
      </c>
      <c r="B314" t="e">
        <f>Rechnungsblatt!#REF!</f>
        <v>#REF!</v>
      </c>
      <c r="C314" t="e">
        <f>Rechnungsblatt!#REF!</f>
        <v>#REF!</v>
      </c>
      <c r="E314" s="24" t="e">
        <f>Rechnungsblatt!#REF!</f>
        <v>#REF!</v>
      </c>
      <c r="F314" s="24" t="e">
        <f>Rechnungsblatt!#REF!</f>
        <v>#REF!</v>
      </c>
      <c r="G314" s="24" t="e">
        <f>Rechnungsblatt!#REF!</f>
        <v>#REF!</v>
      </c>
      <c r="H314" s="24" t="e">
        <f>Rechnungsblatt!#REF!</f>
        <v>#REF!</v>
      </c>
      <c r="I314" s="18"/>
      <c r="J314" s="25" t="e">
        <f>Rechnungsblatt!#REF!</f>
        <v>#REF!</v>
      </c>
      <c r="K314" s="25" t="e">
        <f>Rechnungsblatt!#REF!</f>
        <v>#REF!</v>
      </c>
      <c r="L314" s="25" t="e">
        <f>Rechnungsblatt!#REF!</f>
        <v>#REF!</v>
      </c>
      <c r="M314" s="25" t="e">
        <f>Rechnungsblatt!#REF!</f>
        <v>#REF!</v>
      </c>
    </row>
    <row r="315" spans="1:13" x14ac:dyDescent="0.25">
      <c r="A315" t="e">
        <f>Rechnungsblatt!#REF!</f>
        <v>#REF!</v>
      </c>
      <c r="B315" t="e">
        <f>Rechnungsblatt!#REF!</f>
        <v>#REF!</v>
      </c>
      <c r="C315" t="e">
        <f>Rechnungsblatt!#REF!</f>
        <v>#REF!</v>
      </c>
      <c r="E315" s="24" t="e">
        <f>Rechnungsblatt!#REF!</f>
        <v>#REF!</v>
      </c>
      <c r="F315" s="24" t="e">
        <f>Rechnungsblatt!#REF!</f>
        <v>#REF!</v>
      </c>
      <c r="G315" s="24" t="e">
        <f>Rechnungsblatt!#REF!</f>
        <v>#REF!</v>
      </c>
      <c r="H315" s="24" t="e">
        <f>Rechnungsblatt!#REF!</f>
        <v>#REF!</v>
      </c>
      <c r="I315" s="18"/>
      <c r="J315" s="25" t="e">
        <f>Rechnungsblatt!#REF!</f>
        <v>#REF!</v>
      </c>
      <c r="K315" s="25" t="e">
        <f>Rechnungsblatt!#REF!</f>
        <v>#REF!</v>
      </c>
      <c r="L315" s="25" t="e">
        <f>Rechnungsblatt!#REF!</f>
        <v>#REF!</v>
      </c>
      <c r="M315" s="25" t="e">
        <f>Rechnungsblatt!#REF!</f>
        <v>#REF!</v>
      </c>
    </row>
    <row r="316" spans="1:13" x14ac:dyDescent="0.25">
      <c r="A316" t="e">
        <f>Rechnungsblatt!#REF!</f>
        <v>#REF!</v>
      </c>
      <c r="B316" t="e">
        <f>Rechnungsblatt!#REF!</f>
        <v>#REF!</v>
      </c>
      <c r="C316" t="e">
        <f>Rechnungsblatt!#REF!</f>
        <v>#REF!</v>
      </c>
      <c r="E316" s="24" t="e">
        <f>Rechnungsblatt!#REF!</f>
        <v>#REF!</v>
      </c>
      <c r="F316" s="24" t="e">
        <f>Rechnungsblatt!#REF!</f>
        <v>#REF!</v>
      </c>
      <c r="G316" s="24" t="e">
        <f>Rechnungsblatt!#REF!</f>
        <v>#REF!</v>
      </c>
      <c r="H316" s="24" t="e">
        <f>Rechnungsblatt!#REF!</f>
        <v>#REF!</v>
      </c>
      <c r="I316" s="18"/>
      <c r="J316" s="25" t="e">
        <f>Rechnungsblatt!#REF!</f>
        <v>#REF!</v>
      </c>
      <c r="K316" s="25" t="e">
        <f>Rechnungsblatt!#REF!</f>
        <v>#REF!</v>
      </c>
      <c r="L316" s="25" t="e">
        <f>Rechnungsblatt!#REF!</f>
        <v>#REF!</v>
      </c>
      <c r="M316" s="25" t="e">
        <f>Rechnungsblatt!#REF!</f>
        <v>#REF!</v>
      </c>
    </row>
    <row r="317" spans="1:13" x14ac:dyDescent="0.25">
      <c r="A317" t="e">
        <f>Rechnungsblatt!#REF!</f>
        <v>#REF!</v>
      </c>
      <c r="B317" t="e">
        <f>Rechnungsblatt!#REF!</f>
        <v>#REF!</v>
      </c>
      <c r="C317" t="e">
        <f>Rechnungsblatt!#REF!</f>
        <v>#REF!</v>
      </c>
      <c r="E317" s="24" t="e">
        <f>Rechnungsblatt!#REF!</f>
        <v>#REF!</v>
      </c>
      <c r="F317" s="24" t="e">
        <f>Rechnungsblatt!#REF!</f>
        <v>#REF!</v>
      </c>
      <c r="G317" s="24" t="e">
        <f>Rechnungsblatt!#REF!</f>
        <v>#REF!</v>
      </c>
      <c r="H317" s="24" t="e">
        <f>Rechnungsblatt!#REF!</f>
        <v>#REF!</v>
      </c>
      <c r="I317" s="18"/>
      <c r="J317" s="25" t="e">
        <f>Rechnungsblatt!#REF!</f>
        <v>#REF!</v>
      </c>
      <c r="K317" s="25" t="e">
        <f>Rechnungsblatt!#REF!</f>
        <v>#REF!</v>
      </c>
      <c r="L317" s="25" t="e">
        <f>Rechnungsblatt!#REF!</f>
        <v>#REF!</v>
      </c>
      <c r="M317" s="25" t="e">
        <f>Rechnungsblatt!#REF!</f>
        <v>#REF!</v>
      </c>
    </row>
    <row r="318" spans="1:13" x14ac:dyDescent="0.25">
      <c r="A318" t="e">
        <f>Rechnungsblatt!#REF!</f>
        <v>#REF!</v>
      </c>
      <c r="B318" t="e">
        <f>Rechnungsblatt!#REF!</f>
        <v>#REF!</v>
      </c>
      <c r="C318" t="e">
        <f>Rechnungsblatt!#REF!</f>
        <v>#REF!</v>
      </c>
      <c r="E318" s="24" t="e">
        <f>Rechnungsblatt!#REF!</f>
        <v>#REF!</v>
      </c>
      <c r="F318" s="24" t="e">
        <f>Rechnungsblatt!#REF!</f>
        <v>#REF!</v>
      </c>
      <c r="G318" s="24" t="e">
        <f>Rechnungsblatt!#REF!</f>
        <v>#REF!</v>
      </c>
      <c r="H318" s="24" t="e">
        <f>Rechnungsblatt!#REF!</f>
        <v>#REF!</v>
      </c>
      <c r="I318" s="18"/>
      <c r="J318" s="25" t="e">
        <f>Rechnungsblatt!#REF!</f>
        <v>#REF!</v>
      </c>
      <c r="K318" s="25" t="e">
        <f>Rechnungsblatt!#REF!</f>
        <v>#REF!</v>
      </c>
      <c r="L318" s="25" t="e">
        <f>Rechnungsblatt!#REF!</f>
        <v>#REF!</v>
      </c>
      <c r="M318" s="25" t="e">
        <f>Rechnungsblatt!#REF!</f>
        <v>#REF!</v>
      </c>
    </row>
    <row r="319" spans="1:13" x14ac:dyDescent="0.25">
      <c r="A319" t="e">
        <f>Rechnungsblatt!#REF!</f>
        <v>#REF!</v>
      </c>
      <c r="B319" t="e">
        <f>Rechnungsblatt!#REF!</f>
        <v>#REF!</v>
      </c>
      <c r="C319" t="e">
        <f>Rechnungsblatt!#REF!</f>
        <v>#REF!</v>
      </c>
      <c r="E319" s="24" t="e">
        <f>Rechnungsblatt!#REF!</f>
        <v>#REF!</v>
      </c>
      <c r="F319" s="24" t="e">
        <f>Rechnungsblatt!#REF!</f>
        <v>#REF!</v>
      </c>
      <c r="G319" s="24" t="e">
        <f>Rechnungsblatt!#REF!</f>
        <v>#REF!</v>
      </c>
      <c r="H319" s="24" t="e">
        <f>Rechnungsblatt!#REF!</f>
        <v>#REF!</v>
      </c>
      <c r="I319" s="18"/>
      <c r="J319" s="25" t="e">
        <f>Rechnungsblatt!#REF!</f>
        <v>#REF!</v>
      </c>
      <c r="K319" s="25" t="e">
        <f>Rechnungsblatt!#REF!</f>
        <v>#REF!</v>
      </c>
      <c r="L319" s="25" t="e">
        <f>Rechnungsblatt!#REF!</f>
        <v>#REF!</v>
      </c>
      <c r="M319" s="25" t="e">
        <f>Rechnungsblatt!#REF!</f>
        <v>#REF!</v>
      </c>
    </row>
    <row r="320" spans="1:13" x14ac:dyDescent="0.25">
      <c r="A320" t="e">
        <f>Rechnungsblatt!#REF!</f>
        <v>#REF!</v>
      </c>
      <c r="B320" t="e">
        <f>Rechnungsblatt!#REF!</f>
        <v>#REF!</v>
      </c>
      <c r="C320" t="e">
        <f>Rechnungsblatt!#REF!</f>
        <v>#REF!</v>
      </c>
      <c r="E320" s="24" t="e">
        <f>Rechnungsblatt!#REF!</f>
        <v>#REF!</v>
      </c>
      <c r="F320" s="24" t="e">
        <f>Rechnungsblatt!#REF!</f>
        <v>#REF!</v>
      </c>
      <c r="G320" s="24" t="e">
        <f>Rechnungsblatt!#REF!</f>
        <v>#REF!</v>
      </c>
      <c r="H320" s="24" t="e">
        <f>Rechnungsblatt!#REF!</f>
        <v>#REF!</v>
      </c>
      <c r="I320" s="18"/>
      <c r="J320" s="25" t="e">
        <f>Rechnungsblatt!#REF!</f>
        <v>#REF!</v>
      </c>
      <c r="K320" s="25" t="e">
        <f>Rechnungsblatt!#REF!</f>
        <v>#REF!</v>
      </c>
      <c r="L320" s="25" t="e">
        <f>Rechnungsblatt!#REF!</f>
        <v>#REF!</v>
      </c>
      <c r="M320" s="25" t="e">
        <f>Rechnungsblatt!#REF!</f>
        <v>#REF!</v>
      </c>
    </row>
    <row r="321" spans="1:13" x14ac:dyDescent="0.25">
      <c r="A321" t="e">
        <f>Rechnungsblatt!#REF!</f>
        <v>#REF!</v>
      </c>
      <c r="B321" t="e">
        <f>Rechnungsblatt!#REF!</f>
        <v>#REF!</v>
      </c>
      <c r="C321" t="e">
        <f>Rechnungsblatt!#REF!</f>
        <v>#REF!</v>
      </c>
      <c r="E321" s="24" t="e">
        <f>Rechnungsblatt!#REF!</f>
        <v>#REF!</v>
      </c>
      <c r="F321" s="24" t="e">
        <f>Rechnungsblatt!#REF!</f>
        <v>#REF!</v>
      </c>
      <c r="G321" s="24" t="e">
        <f>Rechnungsblatt!#REF!</f>
        <v>#REF!</v>
      </c>
      <c r="H321" s="24" t="e">
        <f>Rechnungsblatt!#REF!</f>
        <v>#REF!</v>
      </c>
      <c r="I321" s="18"/>
      <c r="J321" s="25" t="e">
        <f>Rechnungsblatt!#REF!</f>
        <v>#REF!</v>
      </c>
      <c r="K321" s="25" t="e">
        <f>Rechnungsblatt!#REF!</f>
        <v>#REF!</v>
      </c>
      <c r="L321" s="25" t="e">
        <f>Rechnungsblatt!#REF!</f>
        <v>#REF!</v>
      </c>
      <c r="M321" s="25" t="e">
        <f>Rechnungsblatt!#REF!</f>
        <v>#REF!</v>
      </c>
    </row>
    <row r="322" spans="1:13" x14ac:dyDescent="0.25">
      <c r="A322" t="e">
        <f>Rechnungsblatt!#REF!</f>
        <v>#REF!</v>
      </c>
      <c r="B322" t="e">
        <f>Rechnungsblatt!#REF!</f>
        <v>#REF!</v>
      </c>
      <c r="C322" t="e">
        <f>Rechnungsblatt!#REF!</f>
        <v>#REF!</v>
      </c>
      <c r="E322" s="24" t="e">
        <f>Rechnungsblatt!#REF!</f>
        <v>#REF!</v>
      </c>
      <c r="F322" s="24" t="e">
        <f>Rechnungsblatt!#REF!</f>
        <v>#REF!</v>
      </c>
      <c r="G322" s="24" t="e">
        <f>Rechnungsblatt!#REF!</f>
        <v>#REF!</v>
      </c>
      <c r="H322" s="24" t="e">
        <f>Rechnungsblatt!#REF!</f>
        <v>#REF!</v>
      </c>
      <c r="I322" s="18"/>
      <c r="J322" s="25" t="e">
        <f>Rechnungsblatt!#REF!</f>
        <v>#REF!</v>
      </c>
      <c r="K322" s="25" t="e">
        <f>Rechnungsblatt!#REF!</f>
        <v>#REF!</v>
      </c>
      <c r="L322" s="25" t="e">
        <f>Rechnungsblatt!#REF!</f>
        <v>#REF!</v>
      </c>
      <c r="M322" s="25" t="e">
        <f>Rechnungsblatt!#REF!</f>
        <v>#REF!</v>
      </c>
    </row>
    <row r="323" spans="1:13" x14ac:dyDescent="0.25">
      <c r="A323" t="e">
        <f>Rechnungsblatt!#REF!</f>
        <v>#REF!</v>
      </c>
      <c r="B323" t="e">
        <f>Rechnungsblatt!#REF!</f>
        <v>#REF!</v>
      </c>
      <c r="C323" t="e">
        <f>Rechnungsblatt!#REF!</f>
        <v>#REF!</v>
      </c>
      <c r="E323" s="24" t="e">
        <f>Rechnungsblatt!#REF!</f>
        <v>#REF!</v>
      </c>
      <c r="F323" s="24" t="e">
        <f>Rechnungsblatt!#REF!</f>
        <v>#REF!</v>
      </c>
      <c r="G323" s="24" t="e">
        <f>Rechnungsblatt!#REF!</f>
        <v>#REF!</v>
      </c>
      <c r="H323" s="24" t="e">
        <f>Rechnungsblatt!#REF!</f>
        <v>#REF!</v>
      </c>
      <c r="I323" s="18"/>
      <c r="J323" s="25" t="e">
        <f>Rechnungsblatt!#REF!</f>
        <v>#REF!</v>
      </c>
      <c r="K323" s="25" t="e">
        <f>Rechnungsblatt!#REF!</f>
        <v>#REF!</v>
      </c>
      <c r="L323" s="25" t="e">
        <f>Rechnungsblatt!#REF!</f>
        <v>#REF!</v>
      </c>
      <c r="M323" s="25" t="e">
        <f>Rechnungsblatt!#REF!</f>
        <v>#REF!</v>
      </c>
    </row>
    <row r="324" spans="1:13" x14ac:dyDescent="0.25">
      <c r="A324" t="e">
        <f>Rechnungsblatt!#REF!</f>
        <v>#REF!</v>
      </c>
      <c r="B324" t="e">
        <f>Rechnungsblatt!#REF!</f>
        <v>#REF!</v>
      </c>
      <c r="C324" t="e">
        <f>Rechnungsblatt!#REF!</f>
        <v>#REF!</v>
      </c>
      <c r="E324" s="24" t="e">
        <f>Rechnungsblatt!#REF!</f>
        <v>#REF!</v>
      </c>
      <c r="F324" s="24" t="e">
        <f>Rechnungsblatt!#REF!</f>
        <v>#REF!</v>
      </c>
      <c r="G324" s="24" t="e">
        <f>Rechnungsblatt!#REF!</f>
        <v>#REF!</v>
      </c>
      <c r="H324" s="24" t="e">
        <f>Rechnungsblatt!#REF!</f>
        <v>#REF!</v>
      </c>
      <c r="I324" s="18"/>
      <c r="J324" s="25" t="e">
        <f>Rechnungsblatt!#REF!</f>
        <v>#REF!</v>
      </c>
      <c r="K324" s="25" t="e">
        <f>Rechnungsblatt!#REF!</f>
        <v>#REF!</v>
      </c>
      <c r="L324" s="25" t="e">
        <f>Rechnungsblatt!#REF!</f>
        <v>#REF!</v>
      </c>
      <c r="M324" s="25" t="e">
        <f>Rechnungsblatt!#REF!</f>
        <v>#REF!</v>
      </c>
    </row>
    <row r="325" spans="1:13" x14ac:dyDescent="0.25">
      <c r="A325" t="e">
        <f>Rechnungsblatt!#REF!</f>
        <v>#REF!</v>
      </c>
      <c r="B325" t="e">
        <f>Rechnungsblatt!#REF!</f>
        <v>#REF!</v>
      </c>
      <c r="C325" t="e">
        <f>Rechnungsblatt!#REF!</f>
        <v>#REF!</v>
      </c>
      <c r="E325" s="24" t="e">
        <f>Rechnungsblatt!#REF!</f>
        <v>#REF!</v>
      </c>
      <c r="F325" s="24" t="e">
        <f>Rechnungsblatt!#REF!</f>
        <v>#REF!</v>
      </c>
      <c r="G325" s="24" t="e">
        <f>Rechnungsblatt!#REF!</f>
        <v>#REF!</v>
      </c>
      <c r="H325" s="24" t="e">
        <f>Rechnungsblatt!#REF!</f>
        <v>#REF!</v>
      </c>
      <c r="I325" s="18"/>
      <c r="J325" s="25" t="e">
        <f>Rechnungsblatt!#REF!</f>
        <v>#REF!</v>
      </c>
      <c r="K325" s="25" t="e">
        <f>Rechnungsblatt!#REF!</f>
        <v>#REF!</v>
      </c>
      <c r="L325" s="25" t="e">
        <f>Rechnungsblatt!#REF!</f>
        <v>#REF!</v>
      </c>
      <c r="M325" s="25" t="e">
        <f>Rechnungsblatt!#REF!</f>
        <v>#REF!</v>
      </c>
    </row>
    <row r="326" spans="1:13" x14ac:dyDescent="0.25">
      <c r="A326" t="e">
        <f>Rechnungsblatt!#REF!</f>
        <v>#REF!</v>
      </c>
      <c r="B326" t="e">
        <f>Rechnungsblatt!#REF!</f>
        <v>#REF!</v>
      </c>
      <c r="C326" t="e">
        <f>Rechnungsblatt!#REF!</f>
        <v>#REF!</v>
      </c>
      <c r="E326" s="24" t="e">
        <f>Rechnungsblatt!#REF!</f>
        <v>#REF!</v>
      </c>
      <c r="F326" s="24" t="e">
        <f>Rechnungsblatt!#REF!</f>
        <v>#REF!</v>
      </c>
      <c r="G326" s="24" t="e">
        <f>Rechnungsblatt!#REF!</f>
        <v>#REF!</v>
      </c>
      <c r="H326" s="24" t="e">
        <f>Rechnungsblatt!#REF!</f>
        <v>#REF!</v>
      </c>
      <c r="I326" s="18"/>
      <c r="J326" s="25" t="e">
        <f>Rechnungsblatt!#REF!</f>
        <v>#REF!</v>
      </c>
      <c r="K326" s="25" t="e">
        <f>Rechnungsblatt!#REF!</f>
        <v>#REF!</v>
      </c>
      <c r="L326" s="25" t="e">
        <f>Rechnungsblatt!#REF!</f>
        <v>#REF!</v>
      </c>
      <c r="M326" s="25" t="e">
        <f>Rechnungsblatt!#REF!</f>
        <v>#REF!</v>
      </c>
    </row>
    <row r="327" spans="1:13" x14ac:dyDescent="0.25">
      <c r="A327" t="e">
        <f>Rechnungsblatt!#REF!</f>
        <v>#REF!</v>
      </c>
      <c r="B327" t="e">
        <f>Rechnungsblatt!#REF!</f>
        <v>#REF!</v>
      </c>
      <c r="C327" t="e">
        <f>Rechnungsblatt!#REF!</f>
        <v>#REF!</v>
      </c>
      <c r="E327" s="24" t="e">
        <f>Rechnungsblatt!#REF!</f>
        <v>#REF!</v>
      </c>
      <c r="F327" s="24" t="e">
        <f>Rechnungsblatt!#REF!</f>
        <v>#REF!</v>
      </c>
      <c r="G327" s="24" t="e">
        <f>Rechnungsblatt!#REF!</f>
        <v>#REF!</v>
      </c>
      <c r="H327" s="24" t="e">
        <f>Rechnungsblatt!#REF!</f>
        <v>#REF!</v>
      </c>
      <c r="I327" s="18"/>
      <c r="J327" s="25" t="e">
        <f>Rechnungsblatt!#REF!</f>
        <v>#REF!</v>
      </c>
      <c r="K327" s="25" t="e">
        <f>Rechnungsblatt!#REF!</f>
        <v>#REF!</v>
      </c>
      <c r="L327" s="25" t="e">
        <f>Rechnungsblatt!#REF!</f>
        <v>#REF!</v>
      </c>
      <c r="M327" s="25" t="e">
        <f>Rechnungsblatt!#REF!</f>
        <v>#REF!</v>
      </c>
    </row>
    <row r="328" spans="1:13" x14ac:dyDescent="0.25">
      <c r="A328" t="e">
        <f>Rechnungsblatt!#REF!</f>
        <v>#REF!</v>
      </c>
      <c r="B328" t="e">
        <f>Rechnungsblatt!#REF!</f>
        <v>#REF!</v>
      </c>
      <c r="C328" t="e">
        <f>Rechnungsblatt!#REF!</f>
        <v>#REF!</v>
      </c>
      <c r="E328" s="24" t="e">
        <f>Rechnungsblatt!#REF!</f>
        <v>#REF!</v>
      </c>
      <c r="F328" s="24" t="e">
        <f>Rechnungsblatt!#REF!</f>
        <v>#REF!</v>
      </c>
      <c r="G328" s="24" t="e">
        <f>Rechnungsblatt!#REF!</f>
        <v>#REF!</v>
      </c>
      <c r="H328" s="24" t="e">
        <f>Rechnungsblatt!#REF!</f>
        <v>#REF!</v>
      </c>
      <c r="I328" s="18"/>
      <c r="J328" s="25" t="e">
        <f>Rechnungsblatt!#REF!</f>
        <v>#REF!</v>
      </c>
      <c r="K328" s="25" t="e">
        <f>Rechnungsblatt!#REF!</f>
        <v>#REF!</v>
      </c>
      <c r="L328" s="25" t="e">
        <f>Rechnungsblatt!#REF!</f>
        <v>#REF!</v>
      </c>
      <c r="M328" s="25" t="e">
        <f>Rechnungsblatt!#REF!</f>
        <v>#REF!</v>
      </c>
    </row>
    <row r="329" spans="1:13" x14ac:dyDescent="0.25">
      <c r="A329" t="e">
        <f>Rechnungsblatt!#REF!</f>
        <v>#REF!</v>
      </c>
      <c r="B329" t="e">
        <f>Rechnungsblatt!#REF!</f>
        <v>#REF!</v>
      </c>
      <c r="C329" t="e">
        <f>Rechnungsblatt!#REF!</f>
        <v>#REF!</v>
      </c>
      <c r="E329" s="24" t="e">
        <f>Rechnungsblatt!#REF!</f>
        <v>#REF!</v>
      </c>
      <c r="F329" s="24" t="e">
        <f>Rechnungsblatt!#REF!</f>
        <v>#REF!</v>
      </c>
      <c r="G329" s="24" t="e">
        <f>Rechnungsblatt!#REF!</f>
        <v>#REF!</v>
      </c>
      <c r="H329" s="24" t="e">
        <f>Rechnungsblatt!#REF!</f>
        <v>#REF!</v>
      </c>
      <c r="I329" s="18"/>
      <c r="J329" s="25" t="e">
        <f>Rechnungsblatt!#REF!</f>
        <v>#REF!</v>
      </c>
      <c r="K329" s="25" t="e">
        <f>Rechnungsblatt!#REF!</f>
        <v>#REF!</v>
      </c>
      <c r="L329" s="25" t="e">
        <f>Rechnungsblatt!#REF!</f>
        <v>#REF!</v>
      </c>
      <c r="M329" s="25" t="e">
        <f>Rechnungsblatt!#REF!</f>
        <v>#REF!</v>
      </c>
    </row>
    <row r="330" spans="1:13" x14ac:dyDescent="0.25">
      <c r="A330" t="e">
        <f>Rechnungsblatt!#REF!</f>
        <v>#REF!</v>
      </c>
      <c r="B330" t="e">
        <f>Rechnungsblatt!#REF!</f>
        <v>#REF!</v>
      </c>
      <c r="C330" t="e">
        <f>Rechnungsblatt!#REF!</f>
        <v>#REF!</v>
      </c>
      <c r="E330" s="24" t="e">
        <f>Rechnungsblatt!#REF!</f>
        <v>#REF!</v>
      </c>
      <c r="F330" s="24" t="e">
        <f>Rechnungsblatt!#REF!</f>
        <v>#REF!</v>
      </c>
      <c r="G330" s="24" t="e">
        <f>Rechnungsblatt!#REF!</f>
        <v>#REF!</v>
      </c>
      <c r="H330" s="24" t="e">
        <f>Rechnungsblatt!#REF!</f>
        <v>#REF!</v>
      </c>
      <c r="I330" s="18"/>
      <c r="J330" s="25" t="e">
        <f>Rechnungsblatt!#REF!</f>
        <v>#REF!</v>
      </c>
      <c r="K330" s="25" t="e">
        <f>Rechnungsblatt!#REF!</f>
        <v>#REF!</v>
      </c>
      <c r="L330" s="25" t="e">
        <f>Rechnungsblatt!#REF!</f>
        <v>#REF!</v>
      </c>
      <c r="M330" s="25" t="e">
        <f>Rechnungsblatt!#REF!</f>
        <v>#REF!</v>
      </c>
    </row>
    <row r="331" spans="1:13" x14ac:dyDescent="0.25">
      <c r="A331" t="e">
        <f>Rechnungsblatt!#REF!</f>
        <v>#REF!</v>
      </c>
      <c r="B331" t="e">
        <f>Rechnungsblatt!#REF!</f>
        <v>#REF!</v>
      </c>
      <c r="C331" t="e">
        <f>Rechnungsblatt!#REF!</f>
        <v>#REF!</v>
      </c>
      <c r="E331" s="24" t="e">
        <f>Rechnungsblatt!#REF!</f>
        <v>#REF!</v>
      </c>
      <c r="F331" s="24" t="e">
        <f>Rechnungsblatt!#REF!</f>
        <v>#REF!</v>
      </c>
      <c r="G331" s="24" t="e">
        <f>Rechnungsblatt!#REF!</f>
        <v>#REF!</v>
      </c>
      <c r="H331" s="24" t="e">
        <f>Rechnungsblatt!#REF!</f>
        <v>#REF!</v>
      </c>
      <c r="I331" s="18"/>
      <c r="J331" s="25" t="e">
        <f>Rechnungsblatt!#REF!</f>
        <v>#REF!</v>
      </c>
      <c r="K331" s="25" t="e">
        <f>Rechnungsblatt!#REF!</f>
        <v>#REF!</v>
      </c>
      <c r="L331" s="25" t="e">
        <f>Rechnungsblatt!#REF!</f>
        <v>#REF!</v>
      </c>
      <c r="M331" s="25" t="e">
        <f>Rechnungsblatt!#REF!</f>
        <v>#REF!</v>
      </c>
    </row>
    <row r="332" spans="1:13" x14ac:dyDescent="0.25">
      <c r="A332" t="e">
        <f>Rechnungsblatt!#REF!</f>
        <v>#REF!</v>
      </c>
      <c r="B332" t="e">
        <f>Rechnungsblatt!#REF!</f>
        <v>#REF!</v>
      </c>
      <c r="C332" t="e">
        <f>Rechnungsblatt!#REF!</f>
        <v>#REF!</v>
      </c>
      <c r="E332" s="24" t="e">
        <f>Rechnungsblatt!#REF!</f>
        <v>#REF!</v>
      </c>
      <c r="F332" s="24" t="e">
        <f>Rechnungsblatt!#REF!</f>
        <v>#REF!</v>
      </c>
      <c r="G332" s="24" t="e">
        <f>Rechnungsblatt!#REF!</f>
        <v>#REF!</v>
      </c>
      <c r="H332" s="24" t="e">
        <f>Rechnungsblatt!#REF!</f>
        <v>#REF!</v>
      </c>
      <c r="I332" s="18"/>
      <c r="J332" s="25" t="e">
        <f>Rechnungsblatt!#REF!</f>
        <v>#REF!</v>
      </c>
      <c r="K332" s="25" t="e">
        <f>Rechnungsblatt!#REF!</f>
        <v>#REF!</v>
      </c>
      <c r="L332" s="25" t="e">
        <f>Rechnungsblatt!#REF!</f>
        <v>#REF!</v>
      </c>
      <c r="M332" s="25" t="e">
        <f>Rechnungsblatt!#REF!</f>
        <v>#REF!</v>
      </c>
    </row>
    <row r="333" spans="1:13" x14ac:dyDescent="0.25">
      <c r="A333" t="e">
        <f>Rechnungsblatt!#REF!</f>
        <v>#REF!</v>
      </c>
      <c r="B333" t="e">
        <f>Rechnungsblatt!#REF!</f>
        <v>#REF!</v>
      </c>
      <c r="C333" t="e">
        <f>Rechnungsblatt!#REF!</f>
        <v>#REF!</v>
      </c>
      <c r="E333" s="24" t="e">
        <f>Rechnungsblatt!#REF!</f>
        <v>#REF!</v>
      </c>
      <c r="F333" s="24" t="e">
        <f>Rechnungsblatt!#REF!</f>
        <v>#REF!</v>
      </c>
      <c r="G333" s="24" t="e">
        <f>Rechnungsblatt!#REF!</f>
        <v>#REF!</v>
      </c>
      <c r="H333" s="24" t="e">
        <f>Rechnungsblatt!#REF!</f>
        <v>#REF!</v>
      </c>
      <c r="I333" s="18"/>
      <c r="J333" s="25" t="e">
        <f>Rechnungsblatt!#REF!</f>
        <v>#REF!</v>
      </c>
      <c r="K333" s="25" t="e">
        <f>Rechnungsblatt!#REF!</f>
        <v>#REF!</v>
      </c>
      <c r="L333" s="25" t="e">
        <f>Rechnungsblatt!#REF!</f>
        <v>#REF!</v>
      </c>
      <c r="M333" s="25" t="e">
        <f>Rechnungsblatt!#REF!</f>
        <v>#REF!</v>
      </c>
    </row>
    <row r="334" spans="1:13" x14ac:dyDescent="0.25">
      <c r="A334" t="e">
        <f>Rechnungsblatt!#REF!</f>
        <v>#REF!</v>
      </c>
      <c r="B334" t="e">
        <f>Rechnungsblatt!#REF!</f>
        <v>#REF!</v>
      </c>
      <c r="C334" t="e">
        <f>Rechnungsblatt!#REF!</f>
        <v>#REF!</v>
      </c>
      <c r="E334" s="24" t="e">
        <f>Rechnungsblatt!#REF!</f>
        <v>#REF!</v>
      </c>
      <c r="F334" s="24" t="e">
        <f>Rechnungsblatt!#REF!</f>
        <v>#REF!</v>
      </c>
      <c r="G334" s="24" t="e">
        <f>Rechnungsblatt!#REF!</f>
        <v>#REF!</v>
      </c>
      <c r="H334" s="24" t="e">
        <f>Rechnungsblatt!#REF!</f>
        <v>#REF!</v>
      </c>
      <c r="I334" s="18"/>
      <c r="J334" s="25" t="e">
        <f>Rechnungsblatt!#REF!</f>
        <v>#REF!</v>
      </c>
      <c r="K334" s="25" t="e">
        <f>Rechnungsblatt!#REF!</f>
        <v>#REF!</v>
      </c>
      <c r="L334" s="25" t="e">
        <f>Rechnungsblatt!#REF!</f>
        <v>#REF!</v>
      </c>
      <c r="M334" s="25" t="e">
        <f>Rechnungsblatt!#REF!</f>
        <v>#REF!</v>
      </c>
    </row>
    <row r="335" spans="1:13" x14ac:dyDescent="0.25">
      <c r="A335" t="e">
        <f>Rechnungsblatt!#REF!</f>
        <v>#REF!</v>
      </c>
      <c r="B335" t="e">
        <f>Rechnungsblatt!#REF!</f>
        <v>#REF!</v>
      </c>
      <c r="C335" t="e">
        <f>Rechnungsblatt!#REF!</f>
        <v>#REF!</v>
      </c>
      <c r="E335" s="24" t="e">
        <f>Rechnungsblatt!#REF!</f>
        <v>#REF!</v>
      </c>
      <c r="F335" s="24" t="e">
        <f>Rechnungsblatt!#REF!</f>
        <v>#REF!</v>
      </c>
      <c r="G335" s="24" t="e">
        <f>Rechnungsblatt!#REF!</f>
        <v>#REF!</v>
      </c>
      <c r="H335" s="24" t="e">
        <f>Rechnungsblatt!#REF!</f>
        <v>#REF!</v>
      </c>
      <c r="I335" s="18"/>
      <c r="J335" s="25" t="e">
        <f>Rechnungsblatt!#REF!</f>
        <v>#REF!</v>
      </c>
      <c r="K335" s="25" t="e">
        <f>Rechnungsblatt!#REF!</f>
        <v>#REF!</v>
      </c>
      <c r="L335" s="25" t="e">
        <f>Rechnungsblatt!#REF!</f>
        <v>#REF!</v>
      </c>
      <c r="M335" s="25" t="e">
        <f>Rechnungsblatt!#REF!</f>
        <v>#REF!</v>
      </c>
    </row>
    <row r="336" spans="1:13" x14ac:dyDescent="0.25">
      <c r="A336" t="e">
        <f>Rechnungsblatt!#REF!</f>
        <v>#REF!</v>
      </c>
      <c r="B336" t="e">
        <f>Rechnungsblatt!#REF!</f>
        <v>#REF!</v>
      </c>
      <c r="C336" t="e">
        <f>Rechnungsblatt!#REF!</f>
        <v>#REF!</v>
      </c>
      <c r="E336" s="24" t="e">
        <f>Rechnungsblatt!#REF!</f>
        <v>#REF!</v>
      </c>
      <c r="F336" s="24" t="e">
        <f>Rechnungsblatt!#REF!</f>
        <v>#REF!</v>
      </c>
      <c r="G336" s="24" t="e">
        <f>Rechnungsblatt!#REF!</f>
        <v>#REF!</v>
      </c>
      <c r="H336" s="24" t="e">
        <f>Rechnungsblatt!#REF!</f>
        <v>#REF!</v>
      </c>
      <c r="I336" s="18"/>
      <c r="J336" s="25" t="e">
        <f>Rechnungsblatt!#REF!</f>
        <v>#REF!</v>
      </c>
      <c r="K336" s="25" t="e">
        <f>Rechnungsblatt!#REF!</f>
        <v>#REF!</v>
      </c>
      <c r="L336" s="25" t="e">
        <f>Rechnungsblatt!#REF!</f>
        <v>#REF!</v>
      </c>
      <c r="M336" s="25" t="e">
        <f>Rechnungsblatt!#REF!</f>
        <v>#REF!</v>
      </c>
    </row>
    <row r="337" spans="1:13" x14ac:dyDescent="0.25">
      <c r="A337" t="e">
        <f>Rechnungsblatt!#REF!</f>
        <v>#REF!</v>
      </c>
      <c r="B337" t="e">
        <f>Rechnungsblatt!#REF!</f>
        <v>#REF!</v>
      </c>
      <c r="C337" t="e">
        <f>Rechnungsblatt!#REF!</f>
        <v>#REF!</v>
      </c>
      <c r="E337" s="24" t="e">
        <f>Rechnungsblatt!#REF!</f>
        <v>#REF!</v>
      </c>
      <c r="F337" s="24" t="e">
        <f>Rechnungsblatt!#REF!</f>
        <v>#REF!</v>
      </c>
      <c r="G337" s="24" t="e">
        <f>Rechnungsblatt!#REF!</f>
        <v>#REF!</v>
      </c>
      <c r="H337" s="24" t="e">
        <f>Rechnungsblatt!#REF!</f>
        <v>#REF!</v>
      </c>
      <c r="I337" s="18"/>
      <c r="J337" s="25" t="e">
        <f>Rechnungsblatt!#REF!</f>
        <v>#REF!</v>
      </c>
      <c r="K337" s="25" t="e">
        <f>Rechnungsblatt!#REF!</f>
        <v>#REF!</v>
      </c>
      <c r="L337" s="25" t="e">
        <f>Rechnungsblatt!#REF!</f>
        <v>#REF!</v>
      </c>
      <c r="M337" s="25" t="e">
        <f>Rechnungsblatt!#REF!</f>
        <v>#REF!</v>
      </c>
    </row>
    <row r="338" spans="1:13" x14ac:dyDescent="0.25">
      <c r="A338" t="e">
        <f>Rechnungsblatt!#REF!</f>
        <v>#REF!</v>
      </c>
      <c r="B338" t="e">
        <f>Rechnungsblatt!#REF!</f>
        <v>#REF!</v>
      </c>
      <c r="C338" t="e">
        <f>Rechnungsblatt!#REF!</f>
        <v>#REF!</v>
      </c>
      <c r="E338" s="24" t="e">
        <f>Rechnungsblatt!#REF!</f>
        <v>#REF!</v>
      </c>
      <c r="F338" s="24" t="e">
        <f>Rechnungsblatt!#REF!</f>
        <v>#REF!</v>
      </c>
      <c r="G338" s="24" t="e">
        <f>Rechnungsblatt!#REF!</f>
        <v>#REF!</v>
      </c>
      <c r="H338" s="24" t="e">
        <f>Rechnungsblatt!#REF!</f>
        <v>#REF!</v>
      </c>
      <c r="I338" s="18"/>
      <c r="J338" s="25" t="e">
        <f>Rechnungsblatt!#REF!</f>
        <v>#REF!</v>
      </c>
      <c r="K338" s="25" t="e">
        <f>Rechnungsblatt!#REF!</f>
        <v>#REF!</v>
      </c>
      <c r="L338" s="25" t="e">
        <f>Rechnungsblatt!#REF!</f>
        <v>#REF!</v>
      </c>
      <c r="M338" s="25" t="e">
        <f>Rechnungsblatt!#REF!</f>
        <v>#REF!</v>
      </c>
    </row>
    <row r="339" spans="1:13" x14ac:dyDescent="0.25">
      <c r="A339" t="e">
        <f>Rechnungsblatt!#REF!</f>
        <v>#REF!</v>
      </c>
      <c r="B339" t="e">
        <f>Rechnungsblatt!#REF!</f>
        <v>#REF!</v>
      </c>
      <c r="C339" t="e">
        <f>Rechnungsblatt!#REF!</f>
        <v>#REF!</v>
      </c>
      <c r="E339" s="24" t="e">
        <f>Rechnungsblatt!#REF!</f>
        <v>#REF!</v>
      </c>
      <c r="F339" s="24" t="e">
        <f>Rechnungsblatt!#REF!</f>
        <v>#REF!</v>
      </c>
      <c r="G339" s="24" t="e">
        <f>Rechnungsblatt!#REF!</f>
        <v>#REF!</v>
      </c>
      <c r="H339" s="24" t="e">
        <f>Rechnungsblatt!#REF!</f>
        <v>#REF!</v>
      </c>
      <c r="I339" s="18"/>
      <c r="J339" s="25" t="e">
        <f>Rechnungsblatt!#REF!</f>
        <v>#REF!</v>
      </c>
      <c r="K339" s="25" t="e">
        <f>Rechnungsblatt!#REF!</f>
        <v>#REF!</v>
      </c>
      <c r="L339" s="25" t="e">
        <f>Rechnungsblatt!#REF!</f>
        <v>#REF!</v>
      </c>
      <c r="M339" s="25" t="e">
        <f>Rechnungsblatt!#REF!</f>
        <v>#REF!</v>
      </c>
    </row>
    <row r="340" spans="1:13" x14ac:dyDescent="0.25">
      <c r="A340" t="e">
        <f>Rechnungsblatt!#REF!</f>
        <v>#REF!</v>
      </c>
      <c r="B340" t="e">
        <f>Rechnungsblatt!#REF!</f>
        <v>#REF!</v>
      </c>
      <c r="C340" t="e">
        <f>Rechnungsblatt!#REF!</f>
        <v>#REF!</v>
      </c>
      <c r="E340" s="24" t="e">
        <f>Rechnungsblatt!#REF!</f>
        <v>#REF!</v>
      </c>
      <c r="F340" s="24" t="e">
        <f>Rechnungsblatt!#REF!</f>
        <v>#REF!</v>
      </c>
      <c r="G340" s="24" t="e">
        <f>Rechnungsblatt!#REF!</f>
        <v>#REF!</v>
      </c>
      <c r="H340" s="24" t="e">
        <f>Rechnungsblatt!#REF!</f>
        <v>#REF!</v>
      </c>
      <c r="I340" s="18"/>
      <c r="J340" s="25" t="e">
        <f>Rechnungsblatt!#REF!</f>
        <v>#REF!</v>
      </c>
      <c r="K340" s="25" t="e">
        <f>Rechnungsblatt!#REF!</f>
        <v>#REF!</v>
      </c>
      <c r="L340" s="25" t="e">
        <f>Rechnungsblatt!#REF!</f>
        <v>#REF!</v>
      </c>
      <c r="M340" s="25" t="e">
        <f>Rechnungsblatt!#REF!</f>
        <v>#REF!</v>
      </c>
    </row>
    <row r="341" spans="1:13" x14ac:dyDescent="0.25">
      <c r="A341" t="e">
        <f>Rechnungsblatt!#REF!</f>
        <v>#REF!</v>
      </c>
      <c r="B341" t="e">
        <f>Rechnungsblatt!#REF!</f>
        <v>#REF!</v>
      </c>
      <c r="C341" t="e">
        <f>Rechnungsblatt!#REF!</f>
        <v>#REF!</v>
      </c>
      <c r="E341" s="24" t="e">
        <f>Rechnungsblatt!#REF!</f>
        <v>#REF!</v>
      </c>
      <c r="F341" s="24" t="e">
        <f>Rechnungsblatt!#REF!</f>
        <v>#REF!</v>
      </c>
      <c r="G341" s="24" t="e">
        <f>Rechnungsblatt!#REF!</f>
        <v>#REF!</v>
      </c>
      <c r="H341" s="24" t="e">
        <f>Rechnungsblatt!#REF!</f>
        <v>#REF!</v>
      </c>
      <c r="I341" s="18"/>
      <c r="J341" s="25" t="e">
        <f>Rechnungsblatt!#REF!</f>
        <v>#REF!</v>
      </c>
      <c r="K341" s="25" t="e">
        <f>Rechnungsblatt!#REF!</f>
        <v>#REF!</v>
      </c>
      <c r="L341" s="25" t="e">
        <f>Rechnungsblatt!#REF!</f>
        <v>#REF!</v>
      </c>
      <c r="M341" s="25" t="e">
        <f>Rechnungsblatt!#REF!</f>
        <v>#REF!</v>
      </c>
    </row>
    <row r="342" spans="1:13" x14ac:dyDescent="0.25">
      <c r="A342" t="e">
        <f>Rechnungsblatt!#REF!</f>
        <v>#REF!</v>
      </c>
      <c r="B342" t="e">
        <f>Rechnungsblatt!#REF!</f>
        <v>#REF!</v>
      </c>
      <c r="C342" t="e">
        <f>Rechnungsblatt!#REF!</f>
        <v>#REF!</v>
      </c>
      <c r="E342" s="24" t="e">
        <f>Rechnungsblatt!#REF!</f>
        <v>#REF!</v>
      </c>
      <c r="F342" s="24" t="e">
        <f>Rechnungsblatt!#REF!</f>
        <v>#REF!</v>
      </c>
      <c r="G342" s="24" t="e">
        <f>Rechnungsblatt!#REF!</f>
        <v>#REF!</v>
      </c>
      <c r="H342" s="24" t="e">
        <f>Rechnungsblatt!#REF!</f>
        <v>#REF!</v>
      </c>
      <c r="I342" s="18"/>
      <c r="J342" s="25" t="e">
        <f>Rechnungsblatt!#REF!</f>
        <v>#REF!</v>
      </c>
      <c r="K342" s="25" t="e">
        <f>Rechnungsblatt!#REF!</f>
        <v>#REF!</v>
      </c>
      <c r="L342" s="25" t="e">
        <f>Rechnungsblatt!#REF!</f>
        <v>#REF!</v>
      </c>
      <c r="M342" s="25" t="e">
        <f>Rechnungsblatt!#REF!</f>
        <v>#REF!</v>
      </c>
    </row>
    <row r="343" spans="1:13" x14ac:dyDescent="0.25">
      <c r="A343" t="e">
        <f>Rechnungsblatt!#REF!</f>
        <v>#REF!</v>
      </c>
      <c r="B343" t="e">
        <f>Rechnungsblatt!#REF!</f>
        <v>#REF!</v>
      </c>
      <c r="C343" t="e">
        <f>Rechnungsblatt!#REF!</f>
        <v>#REF!</v>
      </c>
      <c r="E343" s="24" t="e">
        <f>Rechnungsblatt!#REF!</f>
        <v>#REF!</v>
      </c>
      <c r="F343" s="24" t="e">
        <f>Rechnungsblatt!#REF!</f>
        <v>#REF!</v>
      </c>
      <c r="G343" s="24" t="e">
        <f>Rechnungsblatt!#REF!</f>
        <v>#REF!</v>
      </c>
      <c r="H343" s="24" t="e">
        <f>Rechnungsblatt!#REF!</f>
        <v>#REF!</v>
      </c>
      <c r="I343" s="18"/>
      <c r="J343" s="25" t="e">
        <f>Rechnungsblatt!#REF!</f>
        <v>#REF!</v>
      </c>
      <c r="K343" s="25" t="e">
        <f>Rechnungsblatt!#REF!</f>
        <v>#REF!</v>
      </c>
      <c r="L343" s="25" t="e">
        <f>Rechnungsblatt!#REF!</f>
        <v>#REF!</v>
      </c>
      <c r="M343" s="25" t="e">
        <f>Rechnungsblatt!#REF!</f>
        <v>#REF!</v>
      </c>
    </row>
    <row r="344" spans="1:13" x14ac:dyDescent="0.25">
      <c r="A344" t="e">
        <f>Rechnungsblatt!#REF!</f>
        <v>#REF!</v>
      </c>
      <c r="B344" t="e">
        <f>Rechnungsblatt!#REF!</f>
        <v>#REF!</v>
      </c>
      <c r="C344" t="e">
        <f>Rechnungsblatt!#REF!</f>
        <v>#REF!</v>
      </c>
      <c r="E344" s="24" t="e">
        <f>Rechnungsblatt!#REF!</f>
        <v>#REF!</v>
      </c>
      <c r="F344" s="24" t="e">
        <f>Rechnungsblatt!#REF!</f>
        <v>#REF!</v>
      </c>
      <c r="G344" s="24" t="e">
        <f>Rechnungsblatt!#REF!</f>
        <v>#REF!</v>
      </c>
      <c r="H344" s="24" t="e">
        <f>Rechnungsblatt!#REF!</f>
        <v>#REF!</v>
      </c>
      <c r="I344" s="18"/>
      <c r="J344" s="25" t="e">
        <f>Rechnungsblatt!#REF!</f>
        <v>#REF!</v>
      </c>
      <c r="K344" s="25" t="e">
        <f>Rechnungsblatt!#REF!</f>
        <v>#REF!</v>
      </c>
      <c r="L344" s="25" t="e">
        <f>Rechnungsblatt!#REF!</f>
        <v>#REF!</v>
      </c>
      <c r="M344" s="25" t="e">
        <f>Rechnungsblatt!#REF!</f>
        <v>#REF!</v>
      </c>
    </row>
    <row r="345" spans="1:13" x14ac:dyDescent="0.25">
      <c r="A345" t="e">
        <f>Rechnungsblatt!#REF!</f>
        <v>#REF!</v>
      </c>
      <c r="B345" t="e">
        <f>Rechnungsblatt!#REF!</f>
        <v>#REF!</v>
      </c>
      <c r="C345" t="e">
        <f>Rechnungsblatt!#REF!</f>
        <v>#REF!</v>
      </c>
      <c r="E345" s="24" t="e">
        <f>Rechnungsblatt!#REF!</f>
        <v>#REF!</v>
      </c>
      <c r="F345" s="24" t="e">
        <f>Rechnungsblatt!#REF!</f>
        <v>#REF!</v>
      </c>
      <c r="G345" s="24" t="e">
        <f>Rechnungsblatt!#REF!</f>
        <v>#REF!</v>
      </c>
      <c r="H345" s="24" t="e">
        <f>Rechnungsblatt!#REF!</f>
        <v>#REF!</v>
      </c>
      <c r="I345" s="18"/>
      <c r="J345" s="25" t="e">
        <f>Rechnungsblatt!#REF!</f>
        <v>#REF!</v>
      </c>
      <c r="K345" s="25" t="e">
        <f>Rechnungsblatt!#REF!</f>
        <v>#REF!</v>
      </c>
      <c r="L345" s="25" t="e">
        <f>Rechnungsblatt!#REF!</f>
        <v>#REF!</v>
      </c>
      <c r="M345" s="25" t="e">
        <f>Rechnungsblatt!#REF!</f>
        <v>#REF!</v>
      </c>
    </row>
    <row r="346" spans="1:13" x14ac:dyDescent="0.25">
      <c r="A346" t="e">
        <f>Rechnungsblatt!#REF!</f>
        <v>#REF!</v>
      </c>
      <c r="B346" t="e">
        <f>Rechnungsblatt!#REF!</f>
        <v>#REF!</v>
      </c>
      <c r="C346" t="e">
        <f>Rechnungsblatt!#REF!</f>
        <v>#REF!</v>
      </c>
      <c r="E346" s="24" t="e">
        <f>Rechnungsblatt!#REF!</f>
        <v>#REF!</v>
      </c>
      <c r="F346" s="24" t="e">
        <f>Rechnungsblatt!#REF!</f>
        <v>#REF!</v>
      </c>
      <c r="G346" s="24" t="e">
        <f>Rechnungsblatt!#REF!</f>
        <v>#REF!</v>
      </c>
      <c r="H346" s="24" t="e">
        <f>Rechnungsblatt!#REF!</f>
        <v>#REF!</v>
      </c>
      <c r="I346" s="18"/>
      <c r="J346" s="25" t="e">
        <f>Rechnungsblatt!#REF!</f>
        <v>#REF!</v>
      </c>
      <c r="K346" s="25" t="e">
        <f>Rechnungsblatt!#REF!</f>
        <v>#REF!</v>
      </c>
      <c r="L346" s="25" t="e">
        <f>Rechnungsblatt!#REF!</f>
        <v>#REF!</v>
      </c>
      <c r="M346" s="25" t="e">
        <f>Rechnungsblatt!#REF!</f>
        <v>#REF!</v>
      </c>
    </row>
    <row r="347" spans="1:13" x14ac:dyDescent="0.25">
      <c r="A347" t="e">
        <f>Rechnungsblatt!#REF!</f>
        <v>#REF!</v>
      </c>
      <c r="B347" t="e">
        <f>Rechnungsblatt!#REF!</f>
        <v>#REF!</v>
      </c>
      <c r="C347" t="e">
        <f>Rechnungsblatt!#REF!</f>
        <v>#REF!</v>
      </c>
      <c r="E347" s="24" t="e">
        <f>Rechnungsblatt!#REF!</f>
        <v>#REF!</v>
      </c>
      <c r="F347" s="24" t="e">
        <f>Rechnungsblatt!#REF!</f>
        <v>#REF!</v>
      </c>
      <c r="G347" s="24" t="e">
        <f>Rechnungsblatt!#REF!</f>
        <v>#REF!</v>
      </c>
      <c r="H347" s="24" t="e">
        <f>Rechnungsblatt!#REF!</f>
        <v>#REF!</v>
      </c>
      <c r="I347" s="18"/>
      <c r="J347" s="25" t="e">
        <f>Rechnungsblatt!#REF!</f>
        <v>#REF!</v>
      </c>
      <c r="K347" s="25" t="e">
        <f>Rechnungsblatt!#REF!</f>
        <v>#REF!</v>
      </c>
      <c r="L347" s="25" t="e">
        <f>Rechnungsblatt!#REF!</f>
        <v>#REF!</v>
      </c>
      <c r="M347" s="25" t="e">
        <f>Rechnungsblatt!#REF!</f>
        <v>#REF!</v>
      </c>
    </row>
    <row r="348" spans="1:13" x14ac:dyDescent="0.25">
      <c r="A348" t="e">
        <f>Rechnungsblatt!#REF!</f>
        <v>#REF!</v>
      </c>
      <c r="B348" t="e">
        <f>Rechnungsblatt!#REF!</f>
        <v>#REF!</v>
      </c>
      <c r="C348" t="e">
        <f>Rechnungsblatt!#REF!</f>
        <v>#REF!</v>
      </c>
      <c r="E348" s="24" t="e">
        <f>Rechnungsblatt!#REF!</f>
        <v>#REF!</v>
      </c>
      <c r="F348" s="24" t="e">
        <f>Rechnungsblatt!#REF!</f>
        <v>#REF!</v>
      </c>
      <c r="G348" s="24" t="e">
        <f>Rechnungsblatt!#REF!</f>
        <v>#REF!</v>
      </c>
      <c r="H348" s="24" t="e">
        <f>Rechnungsblatt!#REF!</f>
        <v>#REF!</v>
      </c>
      <c r="I348" s="18"/>
      <c r="J348" s="25" t="e">
        <f>Rechnungsblatt!#REF!</f>
        <v>#REF!</v>
      </c>
      <c r="K348" s="25" t="e">
        <f>Rechnungsblatt!#REF!</f>
        <v>#REF!</v>
      </c>
      <c r="L348" s="25" t="e">
        <f>Rechnungsblatt!#REF!</f>
        <v>#REF!</v>
      </c>
      <c r="M348" s="25" t="e">
        <f>Rechnungsblatt!#REF!</f>
        <v>#REF!</v>
      </c>
    </row>
    <row r="349" spans="1:13" x14ac:dyDescent="0.25">
      <c r="A349" t="e">
        <f>Rechnungsblatt!#REF!</f>
        <v>#REF!</v>
      </c>
      <c r="B349" t="e">
        <f>Rechnungsblatt!#REF!</f>
        <v>#REF!</v>
      </c>
      <c r="C349" t="e">
        <f>Rechnungsblatt!#REF!</f>
        <v>#REF!</v>
      </c>
      <c r="E349" s="24" t="e">
        <f>Rechnungsblatt!#REF!</f>
        <v>#REF!</v>
      </c>
      <c r="F349" s="24" t="e">
        <f>Rechnungsblatt!#REF!</f>
        <v>#REF!</v>
      </c>
      <c r="G349" s="24" t="e">
        <f>Rechnungsblatt!#REF!</f>
        <v>#REF!</v>
      </c>
      <c r="H349" s="24" t="e">
        <f>Rechnungsblatt!#REF!</f>
        <v>#REF!</v>
      </c>
      <c r="I349" s="18"/>
      <c r="J349" s="25" t="e">
        <f>Rechnungsblatt!#REF!</f>
        <v>#REF!</v>
      </c>
      <c r="K349" s="25" t="e">
        <f>Rechnungsblatt!#REF!</f>
        <v>#REF!</v>
      </c>
      <c r="L349" s="25" t="e">
        <f>Rechnungsblatt!#REF!</f>
        <v>#REF!</v>
      </c>
      <c r="M349" s="25" t="e">
        <f>Rechnungsblatt!#REF!</f>
        <v>#REF!</v>
      </c>
    </row>
    <row r="350" spans="1:13" x14ac:dyDescent="0.25">
      <c r="A350" t="e">
        <f>Rechnungsblatt!#REF!</f>
        <v>#REF!</v>
      </c>
      <c r="B350" t="e">
        <f>Rechnungsblatt!#REF!</f>
        <v>#REF!</v>
      </c>
      <c r="C350" t="e">
        <f>Rechnungsblatt!#REF!</f>
        <v>#REF!</v>
      </c>
      <c r="E350" s="24" t="e">
        <f>Rechnungsblatt!#REF!</f>
        <v>#REF!</v>
      </c>
      <c r="F350" s="24" t="e">
        <f>Rechnungsblatt!#REF!</f>
        <v>#REF!</v>
      </c>
      <c r="G350" s="24" t="e">
        <f>Rechnungsblatt!#REF!</f>
        <v>#REF!</v>
      </c>
      <c r="H350" s="24" t="e">
        <f>Rechnungsblatt!#REF!</f>
        <v>#REF!</v>
      </c>
      <c r="I350" s="18"/>
      <c r="J350" s="25" t="e">
        <f>Rechnungsblatt!#REF!</f>
        <v>#REF!</v>
      </c>
      <c r="K350" s="25" t="e">
        <f>Rechnungsblatt!#REF!</f>
        <v>#REF!</v>
      </c>
      <c r="L350" s="25" t="e">
        <f>Rechnungsblatt!#REF!</f>
        <v>#REF!</v>
      </c>
      <c r="M350" s="25" t="e">
        <f>Rechnungsblatt!#REF!</f>
        <v>#REF!</v>
      </c>
    </row>
    <row r="351" spans="1:13" x14ac:dyDescent="0.25">
      <c r="A351" t="e">
        <f>Rechnungsblatt!#REF!</f>
        <v>#REF!</v>
      </c>
      <c r="B351" t="e">
        <f>Rechnungsblatt!#REF!</f>
        <v>#REF!</v>
      </c>
      <c r="C351" t="e">
        <f>Rechnungsblatt!#REF!</f>
        <v>#REF!</v>
      </c>
      <c r="E351" s="24" t="e">
        <f>Rechnungsblatt!#REF!</f>
        <v>#REF!</v>
      </c>
      <c r="F351" s="24" t="e">
        <f>Rechnungsblatt!#REF!</f>
        <v>#REF!</v>
      </c>
      <c r="G351" s="24" t="e">
        <f>Rechnungsblatt!#REF!</f>
        <v>#REF!</v>
      </c>
      <c r="H351" s="24" t="e">
        <f>Rechnungsblatt!#REF!</f>
        <v>#REF!</v>
      </c>
      <c r="I351" s="18"/>
      <c r="J351" s="25" t="e">
        <f>Rechnungsblatt!#REF!</f>
        <v>#REF!</v>
      </c>
      <c r="K351" s="25" t="e">
        <f>Rechnungsblatt!#REF!</f>
        <v>#REF!</v>
      </c>
      <c r="L351" s="25" t="e">
        <f>Rechnungsblatt!#REF!</f>
        <v>#REF!</v>
      </c>
      <c r="M351" s="25" t="e">
        <f>Rechnungsblatt!#REF!</f>
        <v>#REF!</v>
      </c>
    </row>
    <row r="352" spans="1:13" x14ac:dyDescent="0.25">
      <c r="A352" t="e">
        <f>Rechnungsblatt!#REF!</f>
        <v>#REF!</v>
      </c>
      <c r="B352" t="e">
        <f>Rechnungsblatt!#REF!</f>
        <v>#REF!</v>
      </c>
      <c r="C352" t="e">
        <f>Rechnungsblatt!#REF!</f>
        <v>#REF!</v>
      </c>
      <c r="E352" s="24" t="e">
        <f>Rechnungsblatt!#REF!</f>
        <v>#REF!</v>
      </c>
      <c r="F352" s="24" t="e">
        <f>Rechnungsblatt!#REF!</f>
        <v>#REF!</v>
      </c>
      <c r="G352" s="24" t="e">
        <f>Rechnungsblatt!#REF!</f>
        <v>#REF!</v>
      </c>
      <c r="H352" s="24" t="e">
        <f>Rechnungsblatt!#REF!</f>
        <v>#REF!</v>
      </c>
      <c r="I352" s="18"/>
      <c r="J352" s="25" t="e">
        <f>Rechnungsblatt!#REF!</f>
        <v>#REF!</v>
      </c>
      <c r="K352" s="25" t="e">
        <f>Rechnungsblatt!#REF!</f>
        <v>#REF!</v>
      </c>
      <c r="L352" s="25" t="e">
        <f>Rechnungsblatt!#REF!</f>
        <v>#REF!</v>
      </c>
      <c r="M352" s="25" t="e">
        <f>Rechnungsblatt!#REF!</f>
        <v>#REF!</v>
      </c>
    </row>
    <row r="353" spans="1:13" x14ac:dyDescent="0.25">
      <c r="A353" t="e">
        <f>Rechnungsblatt!#REF!</f>
        <v>#REF!</v>
      </c>
      <c r="B353" t="e">
        <f>Rechnungsblatt!#REF!</f>
        <v>#REF!</v>
      </c>
      <c r="C353" t="e">
        <f>Rechnungsblatt!#REF!</f>
        <v>#REF!</v>
      </c>
      <c r="E353" s="24" t="e">
        <f>Rechnungsblatt!#REF!</f>
        <v>#REF!</v>
      </c>
      <c r="F353" s="24" t="e">
        <f>Rechnungsblatt!#REF!</f>
        <v>#REF!</v>
      </c>
      <c r="G353" s="24" t="e">
        <f>Rechnungsblatt!#REF!</f>
        <v>#REF!</v>
      </c>
      <c r="H353" s="24" t="e">
        <f>Rechnungsblatt!#REF!</f>
        <v>#REF!</v>
      </c>
      <c r="I353" s="18"/>
      <c r="J353" s="25" t="e">
        <f>Rechnungsblatt!#REF!</f>
        <v>#REF!</v>
      </c>
      <c r="K353" s="25" t="e">
        <f>Rechnungsblatt!#REF!</f>
        <v>#REF!</v>
      </c>
      <c r="L353" s="25" t="e">
        <f>Rechnungsblatt!#REF!</f>
        <v>#REF!</v>
      </c>
      <c r="M353" s="25" t="e">
        <f>Rechnungsblatt!#REF!</f>
        <v>#REF!</v>
      </c>
    </row>
    <row r="354" spans="1:13" x14ac:dyDescent="0.25">
      <c r="A354" t="e">
        <f>Rechnungsblatt!#REF!</f>
        <v>#REF!</v>
      </c>
      <c r="B354" t="e">
        <f>Rechnungsblatt!#REF!</f>
        <v>#REF!</v>
      </c>
      <c r="C354" t="e">
        <f>Rechnungsblatt!#REF!</f>
        <v>#REF!</v>
      </c>
      <c r="E354" s="24" t="e">
        <f>Rechnungsblatt!#REF!</f>
        <v>#REF!</v>
      </c>
      <c r="F354" s="24" t="e">
        <f>Rechnungsblatt!#REF!</f>
        <v>#REF!</v>
      </c>
      <c r="G354" s="24" t="e">
        <f>Rechnungsblatt!#REF!</f>
        <v>#REF!</v>
      </c>
      <c r="H354" s="24" t="e">
        <f>Rechnungsblatt!#REF!</f>
        <v>#REF!</v>
      </c>
      <c r="I354" s="18"/>
      <c r="J354" s="25" t="e">
        <f>Rechnungsblatt!#REF!</f>
        <v>#REF!</v>
      </c>
      <c r="K354" s="25" t="e">
        <f>Rechnungsblatt!#REF!</f>
        <v>#REF!</v>
      </c>
      <c r="L354" s="25" t="e">
        <f>Rechnungsblatt!#REF!</f>
        <v>#REF!</v>
      </c>
      <c r="M354" s="25" t="e">
        <f>Rechnungsblatt!#REF!</f>
        <v>#REF!</v>
      </c>
    </row>
    <row r="355" spans="1:13" x14ac:dyDescent="0.25">
      <c r="A355" t="e">
        <f>Rechnungsblatt!#REF!</f>
        <v>#REF!</v>
      </c>
      <c r="B355" t="e">
        <f>Rechnungsblatt!#REF!</f>
        <v>#REF!</v>
      </c>
      <c r="C355" t="e">
        <f>Rechnungsblatt!#REF!</f>
        <v>#REF!</v>
      </c>
      <c r="E355" s="24" t="e">
        <f>Rechnungsblatt!#REF!</f>
        <v>#REF!</v>
      </c>
      <c r="F355" s="24" t="e">
        <f>Rechnungsblatt!#REF!</f>
        <v>#REF!</v>
      </c>
      <c r="G355" s="24" t="e">
        <f>Rechnungsblatt!#REF!</f>
        <v>#REF!</v>
      </c>
      <c r="H355" s="24" t="e">
        <f>Rechnungsblatt!#REF!</f>
        <v>#REF!</v>
      </c>
      <c r="I355" s="18"/>
      <c r="J355" s="25" t="e">
        <f>Rechnungsblatt!#REF!</f>
        <v>#REF!</v>
      </c>
      <c r="K355" s="25" t="e">
        <f>Rechnungsblatt!#REF!</f>
        <v>#REF!</v>
      </c>
      <c r="L355" s="25" t="e">
        <f>Rechnungsblatt!#REF!</f>
        <v>#REF!</v>
      </c>
      <c r="M355" s="25" t="e">
        <f>Rechnungsblatt!#REF!</f>
        <v>#REF!</v>
      </c>
    </row>
    <row r="356" spans="1:13" x14ac:dyDescent="0.25">
      <c r="A356" t="e">
        <f>Rechnungsblatt!#REF!</f>
        <v>#REF!</v>
      </c>
      <c r="B356" t="e">
        <f>Rechnungsblatt!#REF!</f>
        <v>#REF!</v>
      </c>
      <c r="C356" t="e">
        <f>Rechnungsblatt!#REF!</f>
        <v>#REF!</v>
      </c>
      <c r="E356" s="24" t="e">
        <f>Rechnungsblatt!#REF!</f>
        <v>#REF!</v>
      </c>
      <c r="F356" s="24" t="e">
        <f>Rechnungsblatt!#REF!</f>
        <v>#REF!</v>
      </c>
      <c r="G356" s="24" t="e">
        <f>Rechnungsblatt!#REF!</f>
        <v>#REF!</v>
      </c>
      <c r="H356" s="24" t="e">
        <f>Rechnungsblatt!#REF!</f>
        <v>#REF!</v>
      </c>
      <c r="I356" s="18"/>
      <c r="J356" s="25" t="e">
        <f>Rechnungsblatt!#REF!</f>
        <v>#REF!</v>
      </c>
      <c r="K356" s="25" t="e">
        <f>Rechnungsblatt!#REF!</f>
        <v>#REF!</v>
      </c>
      <c r="L356" s="25" t="e">
        <f>Rechnungsblatt!#REF!</f>
        <v>#REF!</v>
      </c>
      <c r="M356" s="25" t="e">
        <f>Rechnungsblatt!#REF!</f>
        <v>#REF!</v>
      </c>
    </row>
    <row r="357" spans="1:13" x14ac:dyDescent="0.25">
      <c r="A357" t="e">
        <f>Rechnungsblatt!#REF!</f>
        <v>#REF!</v>
      </c>
      <c r="B357" t="e">
        <f>Rechnungsblatt!#REF!</f>
        <v>#REF!</v>
      </c>
      <c r="C357" t="e">
        <f>Rechnungsblatt!#REF!</f>
        <v>#REF!</v>
      </c>
      <c r="E357" s="24" t="e">
        <f>Rechnungsblatt!#REF!</f>
        <v>#REF!</v>
      </c>
      <c r="F357" s="24" t="e">
        <f>Rechnungsblatt!#REF!</f>
        <v>#REF!</v>
      </c>
      <c r="G357" s="24" t="e">
        <f>Rechnungsblatt!#REF!</f>
        <v>#REF!</v>
      </c>
      <c r="H357" s="24" t="e">
        <f>Rechnungsblatt!#REF!</f>
        <v>#REF!</v>
      </c>
      <c r="I357" s="18"/>
      <c r="J357" s="25" t="e">
        <f>Rechnungsblatt!#REF!</f>
        <v>#REF!</v>
      </c>
      <c r="K357" s="25" t="e">
        <f>Rechnungsblatt!#REF!</f>
        <v>#REF!</v>
      </c>
      <c r="L357" s="25" t="e">
        <f>Rechnungsblatt!#REF!</f>
        <v>#REF!</v>
      </c>
      <c r="M357" s="25" t="e">
        <f>Rechnungsblatt!#REF!</f>
        <v>#REF!</v>
      </c>
    </row>
    <row r="358" spans="1:13" x14ac:dyDescent="0.25">
      <c r="A358" t="e">
        <f>Rechnungsblatt!#REF!</f>
        <v>#REF!</v>
      </c>
      <c r="B358" t="e">
        <f>Rechnungsblatt!#REF!</f>
        <v>#REF!</v>
      </c>
      <c r="C358" t="e">
        <f>Rechnungsblatt!#REF!</f>
        <v>#REF!</v>
      </c>
      <c r="E358" s="24" t="e">
        <f>Rechnungsblatt!#REF!</f>
        <v>#REF!</v>
      </c>
      <c r="F358" s="24" t="e">
        <f>Rechnungsblatt!#REF!</f>
        <v>#REF!</v>
      </c>
      <c r="G358" s="24" t="e">
        <f>Rechnungsblatt!#REF!</f>
        <v>#REF!</v>
      </c>
      <c r="H358" s="24" t="e">
        <f>Rechnungsblatt!#REF!</f>
        <v>#REF!</v>
      </c>
      <c r="I358" s="18"/>
      <c r="J358" s="25" t="e">
        <f>Rechnungsblatt!#REF!</f>
        <v>#REF!</v>
      </c>
      <c r="K358" s="25" t="e">
        <f>Rechnungsblatt!#REF!</f>
        <v>#REF!</v>
      </c>
      <c r="L358" s="25" t="e">
        <f>Rechnungsblatt!#REF!</f>
        <v>#REF!</v>
      </c>
      <c r="M358" s="25" t="e">
        <f>Rechnungsblatt!#REF!</f>
        <v>#REF!</v>
      </c>
    </row>
    <row r="359" spans="1:13" x14ac:dyDescent="0.25">
      <c r="A359" t="e">
        <f>Rechnungsblatt!#REF!</f>
        <v>#REF!</v>
      </c>
      <c r="B359" t="e">
        <f>Rechnungsblatt!#REF!</f>
        <v>#REF!</v>
      </c>
      <c r="C359" t="e">
        <f>Rechnungsblatt!#REF!</f>
        <v>#REF!</v>
      </c>
      <c r="E359" s="24" t="e">
        <f>Rechnungsblatt!#REF!</f>
        <v>#REF!</v>
      </c>
      <c r="F359" s="24" t="e">
        <f>Rechnungsblatt!#REF!</f>
        <v>#REF!</v>
      </c>
      <c r="G359" s="24" t="e">
        <f>Rechnungsblatt!#REF!</f>
        <v>#REF!</v>
      </c>
      <c r="H359" s="24" t="e">
        <f>Rechnungsblatt!#REF!</f>
        <v>#REF!</v>
      </c>
      <c r="I359" s="18"/>
      <c r="J359" s="25" t="e">
        <f>Rechnungsblatt!#REF!</f>
        <v>#REF!</v>
      </c>
      <c r="K359" s="25" t="e">
        <f>Rechnungsblatt!#REF!</f>
        <v>#REF!</v>
      </c>
      <c r="L359" s="25" t="e">
        <f>Rechnungsblatt!#REF!</f>
        <v>#REF!</v>
      </c>
      <c r="M359" s="25" t="e">
        <f>Rechnungsblatt!#REF!</f>
        <v>#REF!</v>
      </c>
    </row>
    <row r="360" spans="1:13" x14ac:dyDescent="0.25">
      <c r="A360" t="e">
        <f>Rechnungsblatt!#REF!</f>
        <v>#REF!</v>
      </c>
      <c r="B360" t="e">
        <f>Rechnungsblatt!#REF!</f>
        <v>#REF!</v>
      </c>
      <c r="C360" t="e">
        <f>Rechnungsblatt!#REF!</f>
        <v>#REF!</v>
      </c>
      <c r="E360" s="24" t="e">
        <f>Rechnungsblatt!#REF!</f>
        <v>#REF!</v>
      </c>
      <c r="F360" s="24" t="e">
        <f>Rechnungsblatt!#REF!</f>
        <v>#REF!</v>
      </c>
      <c r="G360" s="24" t="e">
        <f>Rechnungsblatt!#REF!</f>
        <v>#REF!</v>
      </c>
      <c r="H360" s="24" t="e">
        <f>Rechnungsblatt!#REF!</f>
        <v>#REF!</v>
      </c>
      <c r="I360" s="18"/>
      <c r="J360" s="25" t="e">
        <f>Rechnungsblatt!#REF!</f>
        <v>#REF!</v>
      </c>
      <c r="K360" s="25" t="e">
        <f>Rechnungsblatt!#REF!</f>
        <v>#REF!</v>
      </c>
      <c r="L360" s="25" t="e">
        <f>Rechnungsblatt!#REF!</f>
        <v>#REF!</v>
      </c>
      <c r="M360" s="25" t="e">
        <f>Rechnungsblatt!#REF!</f>
        <v>#REF!</v>
      </c>
    </row>
    <row r="361" spans="1:13" x14ac:dyDescent="0.25">
      <c r="A361" t="e">
        <f>Rechnungsblatt!#REF!</f>
        <v>#REF!</v>
      </c>
      <c r="B361" t="e">
        <f>Rechnungsblatt!#REF!</f>
        <v>#REF!</v>
      </c>
      <c r="C361" t="e">
        <f>Rechnungsblatt!#REF!</f>
        <v>#REF!</v>
      </c>
      <c r="E361" s="24" t="e">
        <f>Rechnungsblatt!#REF!</f>
        <v>#REF!</v>
      </c>
      <c r="F361" s="24" t="e">
        <f>Rechnungsblatt!#REF!</f>
        <v>#REF!</v>
      </c>
      <c r="G361" s="24" t="e">
        <f>Rechnungsblatt!#REF!</f>
        <v>#REF!</v>
      </c>
      <c r="H361" s="24" t="e">
        <f>Rechnungsblatt!#REF!</f>
        <v>#REF!</v>
      </c>
      <c r="I361" s="18"/>
      <c r="J361" s="25" t="e">
        <f>Rechnungsblatt!#REF!</f>
        <v>#REF!</v>
      </c>
      <c r="K361" s="25" t="e">
        <f>Rechnungsblatt!#REF!</f>
        <v>#REF!</v>
      </c>
      <c r="L361" s="25" t="e">
        <f>Rechnungsblatt!#REF!</f>
        <v>#REF!</v>
      </c>
      <c r="M361" s="25" t="e">
        <f>Rechnungsblatt!#REF!</f>
        <v>#REF!</v>
      </c>
    </row>
    <row r="362" spans="1:13" x14ac:dyDescent="0.25">
      <c r="A362" t="e">
        <f>Rechnungsblatt!#REF!</f>
        <v>#REF!</v>
      </c>
      <c r="B362" t="e">
        <f>Rechnungsblatt!#REF!</f>
        <v>#REF!</v>
      </c>
      <c r="C362" t="e">
        <f>Rechnungsblatt!#REF!</f>
        <v>#REF!</v>
      </c>
      <c r="E362" s="24" t="e">
        <f>Rechnungsblatt!#REF!</f>
        <v>#REF!</v>
      </c>
      <c r="F362" s="24" t="e">
        <f>Rechnungsblatt!#REF!</f>
        <v>#REF!</v>
      </c>
      <c r="G362" s="24" t="e">
        <f>Rechnungsblatt!#REF!</f>
        <v>#REF!</v>
      </c>
      <c r="H362" s="24" t="e">
        <f>Rechnungsblatt!#REF!</f>
        <v>#REF!</v>
      </c>
      <c r="I362" s="18"/>
      <c r="J362" s="25" t="e">
        <f>Rechnungsblatt!#REF!</f>
        <v>#REF!</v>
      </c>
      <c r="K362" s="25" t="e">
        <f>Rechnungsblatt!#REF!</f>
        <v>#REF!</v>
      </c>
      <c r="L362" s="25" t="e">
        <f>Rechnungsblatt!#REF!</f>
        <v>#REF!</v>
      </c>
      <c r="M362" s="25" t="e">
        <f>Rechnungsblatt!#REF!</f>
        <v>#REF!</v>
      </c>
    </row>
    <row r="363" spans="1:13" x14ac:dyDescent="0.25">
      <c r="A363" t="e">
        <f>Rechnungsblatt!#REF!</f>
        <v>#REF!</v>
      </c>
      <c r="B363" t="e">
        <f>Rechnungsblatt!#REF!</f>
        <v>#REF!</v>
      </c>
      <c r="C363" t="e">
        <f>Rechnungsblatt!#REF!</f>
        <v>#REF!</v>
      </c>
      <c r="E363" s="24" t="e">
        <f>Rechnungsblatt!#REF!</f>
        <v>#REF!</v>
      </c>
      <c r="F363" s="24" t="e">
        <f>Rechnungsblatt!#REF!</f>
        <v>#REF!</v>
      </c>
      <c r="G363" s="24" t="e">
        <f>Rechnungsblatt!#REF!</f>
        <v>#REF!</v>
      </c>
      <c r="H363" s="24" t="e">
        <f>Rechnungsblatt!#REF!</f>
        <v>#REF!</v>
      </c>
      <c r="I363" s="18"/>
      <c r="J363" s="25" t="e">
        <f>Rechnungsblatt!#REF!</f>
        <v>#REF!</v>
      </c>
      <c r="K363" s="25" t="e">
        <f>Rechnungsblatt!#REF!</f>
        <v>#REF!</v>
      </c>
      <c r="L363" s="25" t="e">
        <f>Rechnungsblatt!#REF!</f>
        <v>#REF!</v>
      </c>
      <c r="M363" s="25" t="e">
        <f>Rechnungsblatt!#REF!</f>
        <v>#REF!</v>
      </c>
    </row>
    <row r="364" spans="1:13" x14ac:dyDescent="0.25">
      <c r="A364" t="e">
        <f>Rechnungsblatt!#REF!</f>
        <v>#REF!</v>
      </c>
      <c r="B364" t="e">
        <f>Rechnungsblatt!#REF!</f>
        <v>#REF!</v>
      </c>
      <c r="C364" t="e">
        <f>Rechnungsblatt!#REF!</f>
        <v>#REF!</v>
      </c>
      <c r="E364" s="24" t="e">
        <f>Rechnungsblatt!#REF!</f>
        <v>#REF!</v>
      </c>
      <c r="F364" s="24" t="e">
        <f>Rechnungsblatt!#REF!</f>
        <v>#REF!</v>
      </c>
      <c r="G364" s="24" t="e">
        <f>Rechnungsblatt!#REF!</f>
        <v>#REF!</v>
      </c>
      <c r="H364" s="24" t="e">
        <f>Rechnungsblatt!#REF!</f>
        <v>#REF!</v>
      </c>
      <c r="I364" s="18"/>
      <c r="J364" s="25" t="e">
        <f>Rechnungsblatt!#REF!</f>
        <v>#REF!</v>
      </c>
      <c r="K364" s="25" t="e">
        <f>Rechnungsblatt!#REF!</f>
        <v>#REF!</v>
      </c>
      <c r="L364" s="25" t="e">
        <f>Rechnungsblatt!#REF!</f>
        <v>#REF!</v>
      </c>
      <c r="M364" s="25" t="e">
        <f>Rechnungsblatt!#REF!</f>
        <v>#REF!</v>
      </c>
    </row>
    <row r="365" spans="1:13" x14ac:dyDescent="0.25">
      <c r="A365" t="e">
        <f>Rechnungsblatt!#REF!</f>
        <v>#REF!</v>
      </c>
      <c r="B365" t="e">
        <f>Rechnungsblatt!#REF!</f>
        <v>#REF!</v>
      </c>
      <c r="C365" t="e">
        <f>Rechnungsblatt!#REF!</f>
        <v>#REF!</v>
      </c>
      <c r="E365" s="24" t="e">
        <f>Rechnungsblatt!#REF!</f>
        <v>#REF!</v>
      </c>
      <c r="F365" s="24" t="e">
        <f>Rechnungsblatt!#REF!</f>
        <v>#REF!</v>
      </c>
      <c r="G365" s="24" t="e">
        <f>Rechnungsblatt!#REF!</f>
        <v>#REF!</v>
      </c>
      <c r="H365" s="24" t="e">
        <f>Rechnungsblatt!#REF!</f>
        <v>#REF!</v>
      </c>
      <c r="I365" s="18"/>
      <c r="J365" s="25" t="e">
        <f>Rechnungsblatt!#REF!</f>
        <v>#REF!</v>
      </c>
      <c r="K365" s="25" t="e">
        <f>Rechnungsblatt!#REF!</f>
        <v>#REF!</v>
      </c>
      <c r="L365" s="25" t="e">
        <f>Rechnungsblatt!#REF!</f>
        <v>#REF!</v>
      </c>
      <c r="M365" s="25" t="e">
        <f>Rechnungsblatt!#REF!</f>
        <v>#REF!</v>
      </c>
    </row>
    <row r="366" spans="1:13" x14ac:dyDescent="0.25">
      <c r="A366" t="e">
        <f>Rechnungsblatt!#REF!</f>
        <v>#REF!</v>
      </c>
      <c r="B366" t="e">
        <f>Rechnungsblatt!#REF!</f>
        <v>#REF!</v>
      </c>
      <c r="C366" t="e">
        <f>Rechnungsblatt!#REF!</f>
        <v>#REF!</v>
      </c>
      <c r="E366" s="24" t="e">
        <f>Rechnungsblatt!#REF!</f>
        <v>#REF!</v>
      </c>
      <c r="F366" s="24" t="e">
        <f>Rechnungsblatt!#REF!</f>
        <v>#REF!</v>
      </c>
      <c r="G366" s="24" t="e">
        <f>Rechnungsblatt!#REF!</f>
        <v>#REF!</v>
      </c>
      <c r="H366" s="24" t="e">
        <f>Rechnungsblatt!#REF!</f>
        <v>#REF!</v>
      </c>
      <c r="I366" s="18"/>
      <c r="J366" s="25" t="e">
        <f>Rechnungsblatt!#REF!</f>
        <v>#REF!</v>
      </c>
      <c r="K366" s="25" t="e">
        <f>Rechnungsblatt!#REF!</f>
        <v>#REF!</v>
      </c>
      <c r="L366" s="25" t="e">
        <f>Rechnungsblatt!#REF!</f>
        <v>#REF!</v>
      </c>
      <c r="M366" s="25" t="e">
        <f>Rechnungsblatt!#REF!</f>
        <v>#REF!</v>
      </c>
    </row>
    <row r="367" spans="1:13" x14ac:dyDescent="0.25">
      <c r="A367" t="e">
        <f>Rechnungsblatt!#REF!</f>
        <v>#REF!</v>
      </c>
      <c r="B367" t="e">
        <f>Rechnungsblatt!#REF!</f>
        <v>#REF!</v>
      </c>
      <c r="C367" t="e">
        <f>Rechnungsblatt!#REF!</f>
        <v>#REF!</v>
      </c>
      <c r="E367" s="24" t="e">
        <f>Rechnungsblatt!#REF!</f>
        <v>#REF!</v>
      </c>
      <c r="F367" s="24" t="e">
        <f>Rechnungsblatt!#REF!</f>
        <v>#REF!</v>
      </c>
      <c r="G367" s="24" t="e">
        <f>Rechnungsblatt!#REF!</f>
        <v>#REF!</v>
      </c>
      <c r="H367" s="24" t="e">
        <f>Rechnungsblatt!#REF!</f>
        <v>#REF!</v>
      </c>
      <c r="I367" s="18"/>
      <c r="J367" s="25" t="e">
        <f>Rechnungsblatt!#REF!</f>
        <v>#REF!</v>
      </c>
      <c r="K367" s="25" t="e">
        <f>Rechnungsblatt!#REF!</f>
        <v>#REF!</v>
      </c>
      <c r="L367" s="25" t="e">
        <f>Rechnungsblatt!#REF!</f>
        <v>#REF!</v>
      </c>
      <c r="M367" s="25" t="e">
        <f>Rechnungsblatt!#REF!</f>
        <v>#REF!</v>
      </c>
    </row>
    <row r="368" spans="1:13" x14ac:dyDescent="0.25">
      <c r="A368" t="e">
        <f>Rechnungsblatt!#REF!</f>
        <v>#REF!</v>
      </c>
      <c r="B368" t="e">
        <f>Rechnungsblatt!#REF!</f>
        <v>#REF!</v>
      </c>
      <c r="C368" t="e">
        <f>Rechnungsblatt!#REF!</f>
        <v>#REF!</v>
      </c>
      <c r="E368" s="24" t="e">
        <f>Rechnungsblatt!#REF!</f>
        <v>#REF!</v>
      </c>
      <c r="F368" s="24" t="e">
        <f>Rechnungsblatt!#REF!</f>
        <v>#REF!</v>
      </c>
      <c r="G368" s="24" t="e">
        <f>Rechnungsblatt!#REF!</f>
        <v>#REF!</v>
      </c>
      <c r="H368" s="24" t="e">
        <f>Rechnungsblatt!#REF!</f>
        <v>#REF!</v>
      </c>
      <c r="I368" s="18"/>
      <c r="J368" s="25" t="e">
        <f>Rechnungsblatt!#REF!</f>
        <v>#REF!</v>
      </c>
      <c r="K368" s="25" t="e">
        <f>Rechnungsblatt!#REF!</f>
        <v>#REF!</v>
      </c>
      <c r="L368" s="25" t="e">
        <f>Rechnungsblatt!#REF!</f>
        <v>#REF!</v>
      </c>
      <c r="M368" s="25" t="e">
        <f>Rechnungsblatt!#REF!</f>
        <v>#REF!</v>
      </c>
    </row>
    <row r="369" spans="1:13" x14ac:dyDescent="0.25">
      <c r="A369" t="e">
        <f>Rechnungsblatt!#REF!</f>
        <v>#REF!</v>
      </c>
      <c r="B369" t="e">
        <f>Rechnungsblatt!#REF!</f>
        <v>#REF!</v>
      </c>
      <c r="C369" t="e">
        <f>Rechnungsblatt!#REF!</f>
        <v>#REF!</v>
      </c>
      <c r="E369" s="24" t="e">
        <f>Rechnungsblatt!#REF!</f>
        <v>#REF!</v>
      </c>
      <c r="F369" s="24" t="e">
        <f>Rechnungsblatt!#REF!</f>
        <v>#REF!</v>
      </c>
      <c r="G369" s="24" t="e">
        <f>Rechnungsblatt!#REF!</f>
        <v>#REF!</v>
      </c>
      <c r="H369" s="24" t="e">
        <f>Rechnungsblatt!#REF!</f>
        <v>#REF!</v>
      </c>
      <c r="I369" s="18"/>
      <c r="J369" s="25" t="e">
        <f>Rechnungsblatt!#REF!</f>
        <v>#REF!</v>
      </c>
      <c r="K369" s="25" t="e">
        <f>Rechnungsblatt!#REF!</f>
        <v>#REF!</v>
      </c>
      <c r="L369" s="25" t="e">
        <f>Rechnungsblatt!#REF!</f>
        <v>#REF!</v>
      </c>
      <c r="M369" s="25" t="e">
        <f>Rechnungsblatt!#REF!</f>
        <v>#REF!</v>
      </c>
    </row>
    <row r="370" spans="1:13" x14ac:dyDescent="0.25">
      <c r="A370" t="e">
        <f>Rechnungsblatt!#REF!</f>
        <v>#REF!</v>
      </c>
      <c r="B370" t="e">
        <f>Rechnungsblatt!#REF!</f>
        <v>#REF!</v>
      </c>
      <c r="C370" t="e">
        <f>Rechnungsblatt!#REF!</f>
        <v>#REF!</v>
      </c>
      <c r="E370" s="24" t="e">
        <f>Rechnungsblatt!#REF!</f>
        <v>#REF!</v>
      </c>
      <c r="F370" s="24" t="e">
        <f>Rechnungsblatt!#REF!</f>
        <v>#REF!</v>
      </c>
      <c r="G370" s="24" t="e">
        <f>Rechnungsblatt!#REF!</f>
        <v>#REF!</v>
      </c>
      <c r="H370" s="24" t="e">
        <f>Rechnungsblatt!#REF!</f>
        <v>#REF!</v>
      </c>
      <c r="I370" s="18"/>
      <c r="J370" s="25" t="e">
        <f>Rechnungsblatt!#REF!</f>
        <v>#REF!</v>
      </c>
      <c r="K370" s="25" t="e">
        <f>Rechnungsblatt!#REF!</f>
        <v>#REF!</v>
      </c>
      <c r="L370" s="25" t="e">
        <f>Rechnungsblatt!#REF!</f>
        <v>#REF!</v>
      </c>
      <c r="M370" s="25" t="e">
        <f>Rechnungsblatt!#REF!</f>
        <v>#REF!</v>
      </c>
    </row>
    <row r="371" spans="1:13" x14ac:dyDescent="0.25">
      <c r="A371" t="e">
        <f>Rechnungsblatt!#REF!</f>
        <v>#REF!</v>
      </c>
      <c r="B371" t="e">
        <f>Rechnungsblatt!#REF!</f>
        <v>#REF!</v>
      </c>
      <c r="C371" t="e">
        <f>Rechnungsblatt!#REF!</f>
        <v>#REF!</v>
      </c>
      <c r="E371" s="24" t="e">
        <f>Rechnungsblatt!#REF!</f>
        <v>#REF!</v>
      </c>
      <c r="F371" s="24" t="e">
        <f>Rechnungsblatt!#REF!</f>
        <v>#REF!</v>
      </c>
      <c r="G371" s="24" t="e">
        <f>Rechnungsblatt!#REF!</f>
        <v>#REF!</v>
      </c>
      <c r="H371" s="24" t="e">
        <f>Rechnungsblatt!#REF!</f>
        <v>#REF!</v>
      </c>
      <c r="I371" s="18"/>
      <c r="J371" s="25" t="e">
        <f>Rechnungsblatt!#REF!</f>
        <v>#REF!</v>
      </c>
      <c r="K371" s="25" t="e">
        <f>Rechnungsblatt!#REF!</f>
        <v>#REF!</v>
      </c>
      <c r="L371" s="25" t="e">
        <f>Rechnungsblatt!#REF!</f>
        <v>#REF!</v>
      </c>
      <c r="M371" s="25" t="e">
        <f>Rechnungsblatt!#REF!</f>
        <v>#REF!</v>
      </c>
    </row>
    <row r="372" spans="1:13" x14ac:dyDescent="0.25">
      <c r="A372" t="e">
        <f>Rechnungsblatt!#REF!</f>
        <v>#REF!</v>
      </c>
      <c r="B372" t="e">
        <f>Rechnungsblatt!#REF!</f>
        <v>#REF!</v>
      </c>
      <c r="C372" t="e">
        <f>Rechnungsblatt!#REF!</f>
        <v>#REF!</v>
      </c>
      <c r="E372" s="24" t="e">
        <f>Rechnungsblatt!#REF!</f>
        <v>#REF!</v>
      </c>
      <c r="F372" s="24" t="e">
        <f>Rechnungsblatt!#REF!</f>
        <v>#REF!</v>
      </c>
      <c r="G372" s="24" t="e">
        <f>Rechnungsblatt!#REF!</f>
        <v>#REF!</v>
      </c>
      <c r="H372" s="24" t="e">
        <f>Rechnungsblatt!#REF!</f>
        <v>#REF!</v>
      </c>
      <c r="I372" s="18"/>
      <c r="J372" s="25" t="e">
        <f>Rechnungsblatt!#REF!</f>
        <v>#REF!</v>
      </c>
      <c r="K372" s="25" t="e">
        <f>Rechnungsblatt!#REF!</f>
        <v>#REF!</v>
      </c>
      <c r="L372" s="25" t="e">
        <f>Rechnungsblatt!#REF!</f>
        <v>#REF!</v>
      </c>
      <c r="M372" s="25" t="e">
        <f>Rechnungsblatt!#REF!</f>
        <v>#REF!</v>
      </c>
    </row>
    <row r="373" spans="1:13" x14ac:dyDescent="0.25">
      <c r="A373" t="e">
        <f>Rechnungsblatt!#REF!</f>
        <v>#REF!</v>
      </c>
      <c r="B373" t="e">
        <f>Rechnungsblatt!#REF!</f>
        <v>#REF!</v>
      </c>
      <c r="C373" t="e">
        <f>Rechnungsblatt!#REF!</f>
        <v>#REF!</v>
      </c>
      <c r="E373" s="24" t="e">
        <f>Rechnungsblatt!#REF!</f>
        <v>#REF!</v>
      </c>
      <c r="F373" s="24" t="e">
        <f>Rechnungsblatt!#REF!</f>
        <v>#REF!</v>
      </c>
      <c r="G373" s="24" t="e">
        <f>Rechnungsblatt!#REF!</f>
        <v>#REF!</v>
      </c>
      <c r="H373" s="24" t="e">
        <f>Rechnungsblatt!#REF!</f>
        <v>#REF!</v>
      </c>
      <c r="I373" s="18"/>
      <c r="J373" s="25" t="e">
        <f>Rechnungsblatt!#REF!</f>
        <v>#REF!</v>
      </c>
      <c r="K373" s="25" t="e">
        <f>Rechnungsblatt!#REF!</f>
        <v>#REF!</v>
      </c>
      <c r="L373" s="25" t="e">
        <f>Rechnungsblatt!#REF!</f>
        <v>#REF!</v>
      </c>
      <c r="M373" s="25" t="e">
        <f>Rechnungsblatt!#REF!</f>
        <v>#REF!</v>
      </c>
    </row>
    <row r="374" spans="1:13" x14ac:dyDescent="0.25">
      <c r="A374" t="e">
        <f>Rechnungsblatt!#REF!</f>
        <v>#REF!</v>
      </c>
      <c r="B374" t="e">
        <f>Rechnungsblatt!#REF!</f>
        <v>#REF!</v>
      </c>
      <c r="C374" t="e">
        <f>Rechnungsblatt!#REF!</f>
        <v>#REF!</v>
      </c>
      <c r="E374" s="24" t="e">
        <f>Rechnungsblatt!#REF!</f>
        <v>#REF!</v>
      </c>
      <c r="F374" s="24" t="e">
        <f>Rechnungsblatt!#REF!</f>
        <v>#REF!</v>
      </c>
      <c r="G374" s="24" t="e">
        <f>Rechnungsblatt!#REF!</f>
        <v>#REF!</v>
      </c>
      <c r="H374" s="24" t="e">
        <f>Rechnungsblatt!#REF!</f>
        <v>#REF!</v>
      </c>
      <c r="I374" s="18"/>
      <c r="J374" s="25" t="e">
        <f>Rechnungsblatt!#REF!</f>
        <v>#REF!</v>
      </c>
      <c r="K374" s="25" t="e">
        <f>Rechnungsblatt!#REF!</f>
        <v>#REF!</v>
      </c>
      <c r="L374" s="25" t="e">
        <f>Rechnungsblatt!#REF!</f>
        <v>#REF!</v>
      </c>
      <c r="M374" s="25" t="e">
        <f>Rechnungsblatt!#REF!</f>
        <v>#REF!</v>
      </c>
    </row>
    <row r="375" spans="1:13" x14ac:dyDescent="0.25">
      <c r="A375" t="e">
        <f>Rechnungsblatt!#REF!</f>
        <v>#REF!</v>
      </c>
      <c r="B375" t="e">
        <f>Rechnungsblatt!#REF!</f>
        <v>#REF!</v>
      </c>
      <c r="C375" t="e">
        <f>Rechnungsblatt!#REF!</f>
        <v>#REF!</v>
      </c>
      <c r="E375" s="24" t="e">
        <f>Rechnungsblatt!#REF!</f>
        <v>#REF!</v>
      </c>
      <c r="F375" s="24" t="e">
        <f>Rechnungsblatt!#REF!</f>
        <v>#REF!</v>
      </c>
      <c r="G375" s="24" t="e">
        <f>Rechnungsblatt!#REF!</f>
        <v>#REF!</v>
      </c>
      <c r="H375" s="24" t="e">
        <f>Rechnungsblatt!#REF!</f>
        <v>#REF!</v>
      </c>
      <c r="I375" s="18"/>
      <c r="J375" s="25" t="e">
        <f>Rechnungsblatt!#REF!</f>
        <v>#REF!</v>
      </c>
      <c r="K375" s="25" t="e">
        <f>Rechnungsblatt!#REF!</f>
        <v>#REF!</v>
      </c>
      <c r="L375" s="25" t="e">
        <f>Rechnungsblatt!#REF!</f>
        <v>#REF!</v>
      </c>
      <c r="M375" s="25" t="e">
        <f>Rechnungsblatt!#REF!</f>
        <v>#REF!</v>
      </c>
    </row>
    <row r="376" spans="1:13" x14ac:dyDescent="0.25">
      <c r="A376" t="e">
        <f>Rechnungsblatt!#REF!</f>
        <v>#REF!</v>
      </c>
      <c r="B376" t="e">
        <f>Rechnungsblatt!#REF!</f>
        <v>#REF!</v>
      </c>
      <c r="C376" t="e">
        <f>Rechnungsblatt!#REF!</f>
        <v>#REF!</v>
      </c>
      <c r="E376" s="24" t="e">
        <f>Rechnungsblatt!#REF!</f>
        <v>#REF!</v>
      </c>
      <c r="F376" s="24" t="e">
        <f>Rechnungsblatt!#REF!</f>
        <v>#REF!</v>
      </c>
      <c r="G376" s="24" t="e">
        <f>Rechnungsblatt!#REF!</f>
        <v>#REF!</v>
      </c>
      <c r="H376" s="24" t="e">
        <f>Rechnungsblatt!#REF!</f>
        <v>#REF!</v>
      </c>
      <c r="I376" s="18"/>
      <c r="J376" s="25" t="e">
        <f>Rechnungsblatt!#REF!</f>
        <v>#REF!</v>
      </c>
      <c r="K376" s="25" t="e">
        <f>Rechnungsblatt!#REF!</f>
        <v>#REF!</v>
      </c>
      <c r="L376" s="25" t="e">
        <f>Rechnungsblatt!#REF!</f>
        <v>#REF!</v>
      </c>
      <c r="M376" s="25" t="e">
        <f>Rechnungsblatt!#REF!</f>
        <v>#REF!</v>
      </c>
    </row>
    <row r="377" spans="1:13" x14ac:dyDescent="0.25">
      <c r="A377" t="e">
        <f>Rechnungsblatt!#REF!</f>
        <v>#REF!</v>
      </c>
      <c r="B377" t="e">
        <f>Rechnungsblatt!#REF!</f>
        <v>#REF!</v>
      </c>
      <c r="C377" t="e">
        <f>Rechnungsblatt!#REF!</f>
        <v>#REF!</v>
      </c>
      <c r="E377" s="24" t="e">
        <f>Rechnungsblatt!#REF!</f>
        <v>#REF!</v>
      </c>
      <c r="F377" s="24" t="e">
        <f>Rechnungsblatt!#REF!</f>
        <v>#REF!</v>
      </c>
      <c r="G377" s="24" t="e">
        <f>Rechnungsblatt!#REF!</f>
        <v>#REF!</v>
      </c>
      <c r="H377" s="24" t="e">
        <f>Rechnungsblatt!#REF!</f>
        <v>#REF!</v>
      </c>
      <c r="I377" s="18"/>
      <c r="J377" s="25" t="e">
        <f>Rechnungsblatt!#REF!</f>
        <v>#REF!</v>
      </c>
      <c r="K377" s="25" t="e">
        <f>Rechnungsblatt!#REF!</f>
        <v>#REF!</v>
      </c>
      <c r="L377" s="25" t="e">
        <f>Rechnungsblatt!#REF!</f>
        <v>#REF!</v>
      </c>
      <c r="M377" s="25" t="e">
        <f>Rechnungsblatt!#REF!</f>
        <v>#REF!</v>
      </c>
    </row>
    <row r="378" spans="1:13" x14ac:dyDescent="0.25">
      <c r="A378" t="e">
        <f>Rechnungsblatt!#REF!</f>
        <v>#REF!</v>
      </c>
      <c r="B378" t="e">
        <f>Rechnungsblatt!#REF!</f>
        <v>#REF!</v>
      </c>
      <c r="C378" t="e">
        <f>Rechnungsblatt!#REF!</f>
        <v>#REF!</v>
      </c>
      <c r="E378" s="24" t="e">
        <f>Rechnungsblatt!#REF!</f>
        <v>#REF!</v>
      </c>
      <c r="F378" s="24" t="e">
        <f>Rechnungsblatt!#REF!</f>
        <v>#REF!</v>
      </c>
      <c r="G378" s="24" t="e">
        <f>Rechnungsblatt!#REF!</f>
        <v>#REF!</v>
      </c>
      <c r="H378" s="24" t="e">
        <f>Rechnungsblatt!#REF!</f>
        <v>#REF!</v>
      </c>
      <c r="I378" s="18"/>
      <c r="J378" s="25" t="e">
        <f>Rechnungsblatt!#REF!</f>
        <v>#REF!</v>
      </c>
      <c r="K378" s="25" t="e">
        <f>Rechnungsblatt!#REF!</f>
        <v>#REF!</v>
      </c>
      <c r="L378" s="25" t="e">
        <f>Rechnungsblatt!#REF!</f>
        <v>#REF!</v>
      </c>
      <c r="M378" s="25" t="e">
        <f>Rechnungsblatt!#REF!</f>
        <v>#REF!</v>
      </c>
    </row>
    <row r="379" spans="1:13" x14ac:dyDescent="0.25">
      <c r="A379" t="e">
        <f>Rechnungsblatt!#REF!</f>
        <v>#REF!</v>
      </c>
      <c r="B379" t="e">
        <f>Rechnungsblatt!#REF!</f>
        <v>#REF!</v>
      </c>
      <c r="C379" t="e">
        <f>Rechnungsblatt!#REF!</f>
        <v>#REF!</v>
      </c>
      <c r="E379" s="24" t="e">
        <f>Rechnungsblatt!#REF!</f>
        <v>#REF!</v>
      </c>
      <c r="F379" s="24" t="e">
        <f>Rechnungsblatt!#REF!</f>
        <v>#REF!</v>
      </c>
      <c r="G379" s="24" t="e">
        <f>Rechnungsblatt!#REF!</f>
        <v>#REF!</v>
      </c>
      <c r="H379" s="24" t="e">
        <f>Rechnungsblatt!#REF!</f>
        <v>#REF!</v>
      </c>
      <c r="I379" s="18"/>
      <c r="J379" s="25" t="e">
        <f>Rechnungsblatt!#REF!</f>
        <v>#REF!</v>
      </c>
      <c r="K379" s="25" t="e">
        <f>Rechnungsblatt!#REF!</f>
        <v>#REF!</v>
      </c>
      <c r="L379" s="25" t="e">
        <f>Rechnungsblatt!#REF!</f>
        <v>#REF!</v>
      </c>
      <c r="M379" s="25" t="e">
        <f>Rechnungsblatt!#REF!</f>
        <v>#REF!</v>
      </c>
    </row>
    <row r="380" spans="1:13" x14ac:dyDescent="0.25">
      <c r="A380" t="e">
        <f>Rechnungsblatt!#REF!</f>
        <v>#REF!</v>
      </c>
      <c r="B380" t="e">
        <f>Rechnungsblatt!#REF!</f>
        <v>#REF!</v>
      </c>
      <c r="C380" t="e">
        <f>Rechnungsblatt!#REF!</f>
        <v>#REF!</v>
      </c>
      <c r="E380" s="24" t="e">
        <f>Rechnungsblatt!#REF!</f>
        <v>#REF!</v>
      </c>
      <c r="F380" s="24" t="e">
        <f>Rechnungsblatt!#REF!</f>
        <v>#REF!</v>
      </c>
      <c r="G380" s="24" t="e">
        <f>Rechnungsblatt!#REF!</f>
        <v>#REF!</v>
      </c>
      <c r="H380" s="24" t="e">
        <f>Rechnungsblatt!#REF!</f>
        <v>#REF!</v>
      </c>
      <c r="I380" s="18"/>
      <c r="J380" s="25" t="e">
        <f>Rechnungsblatt!#REF!</f>
        <v>#REF!</v>
      </c>
      <c r="K380" s="25" t="e">
        <f>Rechnungsblatt!#REF!</f>
        <v>#REF!</v>
      </c>
      <c r="L380" s="25" t="e">
        <f>Rechnungsblatt!#REF!</f>
        <v>#REF!</v>
      </c>
      <c r="M380" s="25" t="e">
        <f>Rechnungsblatt!#REF!</f>
        <v>#REF!</v>
      </c>
    </row>
    <row r="381" spans="1:13" x14ac:dyDescent="0.25">
      <c r="A381" t="e">
        <f>Rechnungsblatt!#REF!</f>
        <v>#REF!</v>
      </c>
      <c r="B381" t="e">
        <f>Rechnungsblatt!#REF!</f>
        <v>#REF!</v>
      </c>
      <c r="C381" t="e">
        <f>Rechnungsblatt!#REF!</f>
        <v>#REF!</v>
      </c>
      <c r="E381" s="24" t="e">
        <f>Rechnungsblatt!#REF!</f>
        <v>#REF!</v>
      </c>
      <c r="F381" s="24" t="e">
        <f>Rechnungsblatt!#REF!</f>
        <v>#REF!</v>
      </c>
      <c r="G381" s="24" t="e">
        <f>Rechnungsblatt!#REF!</f>
        <v>#REF!</v>
      </c>
      <c r="H381" s="24" t="e">
        <f>Rechnungsblatt!#REF!</f>
        <v>#REF!</v>
      </c>
      <c r="I381" s="18"/>
      <c r="J381" s="25" t="e">
        <f>Rechnungsblatt!#REF!</f>
        <v>#REF!</v>
      </c>
      <c r="K381" s="25" t="e">
        <f>Rechnungsblatt!#REF!</f>
        <v>#REF!</v>
      </c>
      <c r="L381" s="25" t="e">
        <f>Rechnungsblatt!#REF!</f>
        <v>#REF!</v>
      </c>
      <c r="M381" s="25" t="e">
        <f>Rechnungsblatt!#REF!</f>
        <v>#REF!</v>
      </c>
    </row>
    <row r="382" spans="1:13" x14ac:dyDescent="0.25">
      <c r="A382" t="e">
        <f>Rechnungsblatt!#REF!</f>
        <v>#REF!</v>
      </c>
      <c r="B382" t="e">
        <f>Rechnungsblatt!#REF!</f>
        <v>#REF!</v>
      </c>
      <c r="C382" t="e">
        <f>Rechnungsblatt!#REF!</f>
        <v>#REF!</v>
      </c>
      <c r="E382" s="24" t="e">
        <f>Rechnungsblatt!#REF!</f>
        <v>#REF!</v>
      </c>
      <c r="F382" s="24" t="e">
        <f>Rechnungsblatt!#REF!</f>
        <v>#REF!</v>
      </c>
      <c r="G382" s="24" t="e">
        <f>Rechnungsblatt!#REF!</f>
        <v>#REF!</v>
      </c>
      <c r="H382" s="24" t="e">
        <f>Rechnungsblatt!#REF!</f>
        <v>#REF!</v>
      </c>
      <c r="I382" s="18"/>
      <c r="J382" s="25" t="e">
        <f>Rechnungsblatt!#REF!</f>
        <v>#REF!</v>
      </c>
      <c r="K382" s="25" t="e">
        <f>Rechnungsblatt!#REF!</f>
        <v>#REF!</v>
      </c>
      <c r="L382" s="25" t="e">
        <f>Rechnungsblatt!#REF!</f>
        <v>#REF!</v>
      </c>
      <c r="M382" s="25" t="e">
        <f>Rechnungsblatt!#REF!</f>
        <v>#REF!</v>
      </c>
    </row>
    <row r="383" spans="1:13" x14ac:dyDescent="0.25">
      <c r="A383" t="e">
        <f>Rechnungsblatt!#REF!</f>
        <v>#REF!</v>
      </c>
      <c r="B383" t="e">
        <f>Rechnungsblatt!#REF!</f>
        <v>#REF!</v>
      </c>
      <c r="C383" t="e">
        <f>Rechnungsblatt!#REF!</f>
        <v>#REF!</v>
      </c>
      <c r="E383" s="24" t="e">
        <f>Rechnungsblatt!#REF!</f>
        <v>#REF!</v>
      </c>
      <c r="F383" s="24" t="e">
        <f>Rechnungsblatt!#REF!</f>
        <v>#REF!</v>
      </c>
      <c r="G383" s="24" t="e">
        <f>Rechnungsblatt!#REF!</f>
        <v>#REF!</v>
      </c>
      <c r="H383" s="24" t="e">
        <f>Rechnungsblatt!#REF!</f>
        <v>#REF!</v>
      </c>
      <c r="I383" s="18"/>
      <c r="J383" s="25" t="e">
        <f>Rechnungsblatt!#REF!</f>
        <v>#REF!</v>
      </c>
      <c r="K383" s="25" t="e">
        <f>Rechnungsblatt!#REF!</f>
        <v>#REF!</v>
      </c>
      <c r="L383" s="25" t="e">
        <f>Rechnungsblatt!#REF!</f>
        <v>#REF!</v>
      </c>
      <c r="M383" s="25" t="e">
        <f>Rechnungsblatt!#REF!</f>
        <v>#REF!</v>
      </c>
    </row>
    <row r="384" spans="1:13" x14ac:dyDescent="0.25">
      <c r="A384" t="e">
        <f>Rechnungsblatt!#REF!</f>
        <v>#REF!</v>
      </c>
      <c r="B384" t="e">
        <f>Rechnungsblatt!#REF!</f>
        <v>#REF!</v>
      </c>
      <c r="C384" t="e">
        <f>Rechnungsblatt!#REF!</f>
        <v>#REF!</v>
      </c>
      <c r="E384" s="24" t="e">
        <f>Rechnungsblatt!#REF!</f>
        <v>#REF!</v>
      </c>
      <c r="F384" s="24" t="e">
        <f>Rechnungsblatt!#REF!</f>
        <v>#REF!</v>
      </c>
      <c r="G384" s="24" t="e">
        <f>Rechnungsblatt!#REF!</f>
        <v>#REF!</v>
      </c>
      <c r="H384" s="24" t="e">
        <f>Rechnungsblatt!#REF!</f>
        <v>#REF!</v>
      </c>
      <c r="I384" s="18"/>
      <c r="J384" s="25" t="e">
        <f>Rechnungsblatt!#REF!</f>
        <v>#REF!</v>
      </c>
      <c r="K384" s="25" t="e">
        <f>Rechnungsblatt!#REF!</f>
        <v>#REF!</v>
      </c>
      <c r="L384" s="25" t="e">
        <f>Rechnungsblatt!#REF!</f>
        <v>#REF!</v>
      </c>
      <c r="M384" s="25" t="e">
        <f>Rechnungsblatt!#REF!</f>
        <v>#REF!</v>
      </c>
    </row>
    <row r="385" spans="1:13" x14ac:dyDescent="0.25">
      <c r="A385" t="e">
        <f>Rechnungsblatt!#REF!</f>
        <v>#REF!</v>
      </c>
      <c r="B385" t="e">
        <f>Rechnungsblatt!#REF!</f>
        <v>#REF!</v>
      </c>
      <c r="C385" t="e">
        <f>Rechnungsblatt!#REF!</f>
        <v>#REF!</v>
      </c>
      <c r="E385" s="24" t="e">
        <f>Rechnungsblatt!#REF!</f>
        <v>#REF!</v>
      </c>
      <c r="F385" s="24" t="e">
        <f>Rechnungsblatt!#REF!</f>
        <v>#REF!</v>
      </c>
      <c r="G385" s="24" t="e">
        <f>Rechnungsblatt!#REF!</f>
        <v>#REF!</v>
      </c>
      <c r="H385" s="24" t="e">
        <f>Rechnungsblatt!#REF!</f>
        <v>#REF!</v>
      </c>
      <c r="I385" s="18"/>
      <c r="J385" s="25" t="e">
        <f>Rechnungsblatt!#REF!</f>
        <v>#REF!</v>
      </c>
      <c r="K385" s="25" t="e">
        <f>Rechnungsblatt!#REF!</f>
        <v>#REF!</v>
      </c>
      <c r="L385" s="25" t="e">
        <f>Rechnungsblatt!#REF!</f>
        <v>#REF!</v>
      </c>
      <c r="M385" s="25" t="e">
        <f>Rechnungsblatt!#REF!</f>
        <v>#REF!</v>
      </c>
    </row>
    <row r="386" spans="1:13" x14ac:dyDescent="0.25">
      <c r="A386" t="e">
        <f>Rechnungsblatt!#REF!</f>
        <v>#REF!</v>
      </c>
      <c r="B386" t="e">
        <f>Rechnungsblatt!#REF!</f>
        <v>#REF!</v>
      </c>
      <c r="C386" t="e">
        <f>Rechnungsblatt!#REF!</f>
        <v>#REF!</v>
      </c>
      <c r="E386" s="24" t="e">
        <f>Rechnungsblatt!#REF!</f>
        <v>#REF!</v>
      </c>
      <c r="F386" s="24" t="e">
        <f>Rechnungsblatt!#REF!</f>
        <v>#REF!</v>
      </c>
      <c r="G386" s="24" t="e">
        <f>Rechnungsblatt!#REF!</f>
        <v>#REF!</v>
      </c>
      <c r="H386" s="24" t="e">
        <f>Rechnungsblatt!#REF!</f>
        <v>#REF!</v>
      </c>
      <c r="I386" s="18"/>
      <c r="J386" s="25" t="e">
        <f>Rechnungsblatt!#REF!</f>
        <v>#REF!</v>
      </c>
      <c r="K386" s="25" t="e">
        <f>Rechnungsblatt!#REF!</f>
        <v>#REF!</v>
      </c>
      <c r="L386" s="25" t="e">
        <f>Rechnungsblatt!#REF!</f>
        <v>#REF!</v>
      </c>
      <c r="M386" s="25" t="e">
        <f>Rechnungsblatt!#REF!</f>
        <v>#REF!</v>
      </c>
    </row>
    <row r="387" spans="1:13" x14ac:dyDescent="0.25">
      <c r="A387" t="e">
        <f>Rechnungsblatt!#REF!</f>
        <v>#REF!</v>
      </c>
      <c r="B387" t="e">
        <f>Rechnungsblatt!#REF!</f>
        <v>#REF!</v>
      </c>
      <c r="C387" t="e">
        <f>Rechnungsblatt!#REF!</f>
        <v>#REF!</v>
      </c>
      <c r="E387" s="24" t="e">
        <f>Rechnungsblatt!#REF!</f>
        <v>#REF!</v>
      </c>
      <c r="F387" s="24" t="e">
        <f>Rechnungsblatt!#REF!</f>
        <v>#REF!</v>
      </c>
      <c r="G387" s="24" t="e">
        <f>Rechnungsblatt!#REF!</f>
        <v>#REF!</v>
      </c>
      <c r="H387" s="24" t="e">
        <f>Rechnungsblatt!#REF!</f>
        <v>#REF!</v>
      </c>
      <c r="I387" s="18"/>
      <c r="J387" s="25" t="e">
        <f>Rechnungsblatt!#REF!</f>
        <v>#REF!</v>
      </c>
      <c r="K387" s="25" t="e">
        <f>Rechnungsblatt!#REF!</f>
        <v>#REF!</v>
      </c>
      <c r="L387" s="25" t="e">
        <f>Rechnungsblatt!#REF!</f>
        <v>#REF!</v>
      </c>
      <c r="M387" s="25" t="e">
        <f>Rechnungsblatt!#REF!</f>
        <v>#REF!</v>
      </c>
    </row>
    <row r="388" spans="1:13" x14ac:dyDescent="0.25">
      <c r="A388" t="e">
        <f>Rechnungsblatt!#REF!</f>
        <v>#REF!</v>
      </c>
      <c r="B388" t="e">
        <f>Rechnungsblatt!#REF!</f>
        <v>#REF!</v>
      </c>
      <c r="C388" t="e">
        <f>Rechnungsblatt!#REF!</f>
        <v>#REF!</v>
      </c>
      <c r="E388" s="24" t="e">
        <f>Rechnungsblatt!#REF!</f>
        <v>#REF!</v>
      </c>
      <c r="F388" s="24" t="e">
        <f>Rechnungsblatt!#REF!</f>
        <v>#REF!</v>
      </c>
      <c r="G388" s="24" t="e">
        <f>Rechnungsblatt!#REF!</f>
        <v>#REF!</v>
      </c>
      <c r="H388" s="24" t="e">
        <f>Rechnungsblatt!#REF!</f>
        <v>#REF!</v>
      </c>
      <c r="I388" s="18"/>
      <c r="J388" s="25" t="e">
        <f>Rechnungsblatt!#REF!</f>
        <v>#REF!</v>
      </c>
      <c r="K388" s="25" t="e">
        <f>Rechnungsblatt!#REF!</f>
        <v>#REF!</v>
      </c>
      <c r="L388" s="25" t="e">
        <f>Rechnungsblatt!#REF!</f>
        <v>#REF!</v>
      </c>
      <c r="M388" s="25" t="e">
        <f>Rechnungsblatt!#REF!</f>
        <v>#REF!</v>
      </c>
    </row>
    <row r="389" spans="1:13" x14ac:dyDescent="0.25">
      <c r="A389" t="e">
        <f>Rechnungsblatt!#REF!</f>
        <v>#REF!</v>
      </c>
      <c r="B389" t="e">
        <f>Rechnungsblatt!#REF!</f>
        <v>#REF!</v>
      </c>
      <c r="C389" t="e">
        <f>Rechnungsblatt!#REF!</f>
        <v>#REF!</v>
      </c>
      <c r="E389" s="24" t="e">
        <f>Rechnungsblatt!#REF!</f>
        <v>#REF!</v>
      </c>
      <c r="F389" s="24" t="e">
        <f>Rechnungsblatt!#REF!</f>
        <v>#REF!</v>
      </c>
      <c r="G389" s="24" t="e">
        <f>Rechnungsblatt!#REF!</f>
        <v>#REF!</v>
      </c>
      <c r="H389" s="24" t="e">
        <f>Rechnungsblatt!#REF!</f>
        <v>#REF!</v>
      </c>
      <c r="I389" s="18"/>
      <c r="J389" s="25" t="e">
        <f>Rechnungsblatt!#REF!</f>
        <v>#REF!</v>
      </c>
      <c r="K389" s="25" t="e">
        <f>Rechnungsblatt!#REF!</f>
        <v>#REF!</v>
      </c>
      <c r="L389" s="25" t="e">
        <f>Rechnungsblatt!#REF!</f>
        <v>#REF!</v>
      </c>
      <c r="M389" s="25" t="e">
        <f>Rechnungsblatt!#REF!</f>
        <v>#REF!</v>
      </c>
    </row>
    <row r="390" spans="1:13" x14ac:dyDescent="0.25">
      <c r="A390" t="e">
        <f>Rechnungsblatt!#REF!</f>
        <v>#REF!</v>
      </c>
      <c r="B390" t="e">
        <f>Rechnungsblatt!#REF!</f>
        <v>#REF!</v>
      </c>
      <c r="C390" t="e">
        <f>Rechnungsblatt!#REF!</f>
        <v>#REF!</v>
      </c>
      <c r="E390" s="24" t="e">
        <f>Rechnungsblatt!#REF!</f>
        <v>#REF!</v>
      </c>
      <c r="F390" s="24" t="e">
        <f>Rechnungsblatt!#REF!</f>
        <v>#REF!</v>
      </c>
      <c r="G390" s="24" t="e">
        <f>Rechnungsblatt!#REF!</f>
        <v>#REF!</v>
      </c>
      <c r="H390" s="24" t="e">
        <f>Rechnungsblatt!#REF!</f>
        <v>#REF!</v>
      </c>
      <c r="I390" s="18"/>
      <c r="J390" s="25" t="e">
        <f>Rechnungsblatt!#REF!</f>
        <v>#REF!</v>
      </c>
      <c r="K390" s="25" t="e">
        <f>Rechnungsblatt!#REF!</f>
        <v>#REF!</v>
      </c>
      <c r="L390" s="25" t="e">
        <f>Rechnungsblatt!#REF!</f>
        <v>#REF!</v>
      </c>
      <c r="M390" s="25" t="e">
        <f>Rechnungsblatt!#REF!</f>
        <v>#REF!</v>
      </c>
    </row>
    <row r="391" spans="1:13" x14ac:dyDescent="0.25">
      <c r="A391" t="e">
        <f>Rechnungsblatt!#REF!</f>
        <v>#REF!</v>
      </c>
      <c r="B391" t="e">
        <f>Rechnungsblatt!#REF!</f>
        <v>#REF!</v>
      </c>
      <c r="C391" t="e">
        <f>Rechnungsblatt!#REF!</f>
        <v>#REF!</v>
      </c>
      <c r="E391" s="24" t="e">
        <f>Rechnungsblatt!#REF!</f>
        <v>#REF!</v>
      </c>
      <c r="F391" s="24" t="e">
        <f>Rechnungsblatt!#REF!</f>
        <v>#REF!</v>
      </c>
      <c r="G391" s="24" t="e">
        <f>Rechnungsblatt!#REF!</f>
        <v>#REF!</v>
      </c>
      <c r="H391" s="24" t="e">
        <f>Rechnungsblatt!#REF!</f>
        <v>#REF!</v>
      </c>
      <c r="I391" s="18"/>
      <c r="J391" s="25" t="e">
        <f>Rechnungsblatt!#REF!</f>
        <v>#REF!</v>
      </c>
      <c r="K391" s="25" t="e">
        <f>Rechnungsblatt!#REF!</f>
        <v>#REF!</v>
      </c>
      <c r="L391" s="25" t="e">
        <f>Rechnungsblatt!#REF!</f>
        <v>#REF!</v>
      </c>
      <c r="M391" s="25" t="e">
        <f>Rechnungsblatt!#REF!</f>
        <v>#REF!</v>
      </c>
    </row>
    <row r="392" spans="1:13" x14ac:dyDescent="0.25">
      <c r="A392" t="e">
        <f>Rechnungsblatt!#REF!</f>
        <v>#REF!</v>
      </c>
      <c r="B392" t="e">
        <f>Rechnungsblatt!#REF!</f>
        <v>#REF!</v>
      </c>
      <c r="C392" t="e">
        <f>Rechnungsblatt!#REF!</f>
        <v>#REF!</v>
      </c>
      <c r="E392" s="24" t="e">
        <f>Rechnungsblatt!#REF!</f>
        <v>#REF!</v>
      </c>
      <c r="F392" s="24" t="e">
        <f>Rechnungsblatt!#REF!</f>
        <v>#REF!</v>
      </c>
      <c r="G392" s="24" t="e">
        <f>Rechnungsblatt!#REF!</f>
        <v>#REF!</v>
      </c>
      <c r="H392" s="24" t="e">
        <f>Rechnungsblatt!#REF!</f>
        <v>#REF!</v>
      </c>
      <c r="I392" s="18"/>
      <c r="J392" s="25" t="e">
        <f>Rechnungsblatt!#REF!</f>
        <v>#REF!</v>
      </c>
      <c r="K392" s="25" t="e">
        <f>Rechnungsblatt!#REF!</f>
        <v>#REF!</v>
      </c>
      <c r="L392" s="25" t="e">
        <f>Rechnungsblatt!#REF!</f>
        <v>#REF!</v>
      </c>
      <c r="M392" s="25" t="e">
        <f>Rechnungsblatt!#REF!</f>
        <v>#REF!</v>
      </c>
    </row>
    <row r="393" spans="1:13" x14ac:dyDescent="0.25">
      <c r="A393" t="e">
        <f>Rechnungsblatt!#REF!</f>
        <v>#REF!</v>
      </c>
      <c r="B393" t="e">
        <f>Rechnungsblatt!#REF!</f>
        <v>#REF!</v>
      </c>
      <c r="C393" t="e">
        <f>Rechnungsblatt!#REF!</f>
        <v>#REF!</v>
      </c>
      <c r="E393" s="24" t="e">
        <f>Rechnungsblatt!#REF!</f>
        <v>#REF!</v>
      </c>
      <c r="F393" s="24" t="e">
        <f>Rechnungsblatt!#REF!</f>
        <v>#REF!</v>
      </c>
      <c r="G393" s="24" t="e">
        <f>Rechnungsblatt!#REF!</f>
        <v>#REF!</v>
      </c>
      <c r="H393" s="24" t="e">
        <f>Rechnungsblatt!#REF!</f>
        <v>#REF!</v>
      </c>
      <c r="I393" s="18"/>
      <c r="J393" s="25" t="e">
        <f>Rechnungsblatt!#REF!</f>
        <v>#REF!</v>
      </c>
      <c r="K393" s="25" t="e">
        <f>Rechnungsblatt!#REF!</f>
        <v>#REF!</v>
      </c>
      <c r="L393" s="25" t="e">
        <f>Rechnungsblatt!#REF!</f>
        <v>#REF!</v>
      </c>
      <c r="M393" s="25" t="e">
        <f>Rechnungsblatt!#REF!</f>
        <v>#REF!</v>
      </c>
    </row>
    <row r="394" spans="1:13" x14ac:dyDescent="0.25">
      <c r="A394" t="e">
        <f>Rechnungsblatt!#REF!</f>
        <v>#REF!</v>
      </c>
      <c r="B394" t="e">
        <f>Rechnungsblatt!#REF!</f>
        <v>#REF!</v>
      </c>
      <c r="C394" t="e">
        <f>Rechnungsblatt!#REF!</f>
        <v>#REF!</v>
      </c>
      <c r="E394" s="24" t="e">
        <f>Rechnungsblatt!#REF!</f>
        <v>#REF!</v>
      </c>
      <c r="F394" s="24" t="e">
        <f>Rechnungsblatt!#REF!</f>
        <v>#REF!</v>
      </c>
      <c r="G394" s="24" t="e">
        <f>Rechnungsblatt!#REF!</f>
        <v>#REF!</v>
      </c>
      <c r="H394" s="24" t="e">
        <f>Rechnungsblatt!#REF!</f>
        <v>#REF!</v>
      </c>
      <c r="I394" s="18"/>
      <c r="J394" s="25" t="e">
        <f>Rechnungsblatt!#REF!</f>
        <v>#REF!</v>
      </c>
      <c r="K394" s="25" t="e">
        <f>Rechnungsblatt!#REF!</f>
        <v>#REF!</v>
      </c>
      <c r="L394" s="25" t="e">
        <f>Rechnungsblatt!#REF!</f>
        <v>#REF!</v>
      </c>
      <c r="M394" s="25" t="e">
        <f>Rechnungsblatt!#REF!</f>
        <v>#REF!</v>
      </c>
    </row>
    <row r="395" spans="1:13" x14ac:dyDescent="0.25">
      <c r="A395" t="e">
        <f>Rechnungsblatt!#REF!</f>
        <v>#REF!</v>
      </c>
      <c r="B395" t="e">
        <f>Rechnungsblatt!#REF!</f>
        <v>#REF!</v>
      </c>
      <c r="C395" t="e">
        <f>Rechnungsblatt!#REF!</f>
        <v>#REF!</v>
      </c>
      <c r="E395" s="24" t="e">
        <f>Rechnungsblatt!#REF!</f>
        <v>#REF!</v>
      </c>
      <c r="F395" s="24" t="e">
        <f>Rechnungsblatt!#REF!</f>
        <v>#REF!</v>
      </c>
      <c r="G395" s="24" t="e">
        <f>Rechnungsblatt!#REF!</f>
        <v>#REF!</v>
      </c>
      <c r="H395" s="24" t="e">
        <f>Rechnungsblatt!#REF!</f>
        <v>#REF!</v>
      </c>
      <c r="I395" s="18"/>
      <c r="J395" s="25" t="e">
        <f>Rechnungsblatt!#REF!</f>
        <v>#REF!</v>
      </c>
      <c r="K395" s="25" t="e">
        <f>Rechnungsblatt!#REF!</f>
        <v>#REF!</v>
      </c>
      <c r="L395" s="25" t="e">
        <f>Rechnungsblatt!#REF!</f>
        <v>#REF!</v>
      </c>
      <c r="M395" s="25" t="e">
        <f>Rechnungsblatt!#REF!</f>
        <v>#REF!</v>
      </c>
    </row>
    <row r="396" spans="1:13" x14ac:dyDescent="0.25">
      <c r="A396" t="e">
        <f>Rechnungsblatt!#REF!</f>
        <v>#REF!</v>
      </c>
      <c r="B396" t="e">
        <f>Rechnungsblatt!#REF!</f>
        <v>#REF!</v>
      </c>
      <c r="C396" t="e">
        <f>Rechnungsblatt!#REF!</f>
        <v>#REF!</v>
      </c>
      <c r="E396" s="24" t="e">
        <f>Rechnungsblatt!#REF!</f>
        <v>#REF!</v>
      </c>
      <c r="F396" s="24" t="e">
        <f>Rechnungsblatt!#REF!</f>
        <v>#REF!</v>
      </c>
      <c r="G396" s="24" t="e">
        <f>Rechnungsblatt!#REF!</f>
        <v>#REF!</v>
      </c>
      <c r="H396" s="24" t="e">
        <f>Rechnungsblatt!#REF!</f>
        <v>#REF!</v>
      </c>
      <c r="I396" s="18"/>
      <c r="J396" s="25" t="e">
        <f>Rechnungsblatt!#REF!</f>
        <v>#REF!</v>
      </c>
      <c r="K396" s="25" t="e">
        <f>Rechnungsblatt!#REF!</f>
        <v>#REF!</v>
      </c>
      <c r="L396" s="25" t="e">
        <f>Rechnungsblatt!#REF!</f>
        <v>#REF!</v>
      </c>
      <c r="M396" s="25" t="e">
        <f>Rechnungsblatt!#REF!</f>
        <v>#REF!</v>
      </c>
    </row>
    <row r="397" spans="1:13" x14ac:dyDescent="0.25">
      <c r="A397" t="e">
        <f>Rechnungsblatt!#REF!</f>
        <v>#REF!</v>
      </c>
      <c r="B397" t="e">
        <f>Rechnungsblatt!#REF!</f>
        <v>#REF!</v>
      </c>
      <c r="C397" t="e">
        <f>Rechnungsblatt!#REF!</f>
        <v>#REF!</v>
      </c>
      <c r="E397" s="24" t="e">
        <f>Rechnungsblatt!#REF!</f>
        <v>#REF!</v>
      </c>
      <c r="F397" s="24" t="e">
        <f>Rechnungsblatt!#REF!</f>
        <v>#REF!</v>
      </c>
      <c r="G397" s="24" t="e">
        <f>Rechnungsblatt!#REF!</f>
        <v>#REF!</v>
      </c>
      <c r="H397" s="24" t="e">
        <f>Rechnungsblatt!#REF!</f>
        <v>#REF!</v>
      </c>
      <c r="I397" s="18"/>
      <c r="J397" s="25" t="e">
        <f>Rechnungsblatt!#REF!</f>
        <v>#REF!</v>
      </c>
      <c r="K397" s="25" t="e">
        <f>Rechnungsblatt!#REF!</f>
        <v>#REF!</v>
      </c>
      <c r="L397" s="25" t="e">
        <f>Rechnungsblatt!#REF!</f>
        <v>#REF!</v>
      </c>
      <c r="M397" s="25" t="e">
        <f>Rechnungsblatt!#REF!</f>
        <v>#REF!</v>
      </c>
    </row>
    <row r="398" spans="1:13" x14ac:dyDescent="0.25">
      <c r="A398" t="e">
        <f>Rechnungsblatt!#REF!</f>
        <v>#REF!</v>
      </c>
      <c r="B398" t="e">
        <f>Rechnungsblatt!#REF!</f>
        <v>#REF!</v>
      </c>
      <c r="C398" t="e">
        <f>Rechnungsblatt!#REF!</f>
        <v>#REF!</v>
      </c>
      <c r="E398" s="24" t="e">
        <f>Rechnungsblatt!#REF!</f>
        <v>#REF!</v>
      </c>
      <c r="F398" s="24" t="e">
        <f>Rechnungsblatt!#REF!</f>
        <v>#REF!</v>
      </c>
      <c r="G398" s="24" t="e">
        <f>Rechnungsblatt!#REF!</f>
        <v>#REF!</v>
      </c>
      <c r="H398" s="24" t="e">
        <f>Rechnungsblatt!#REF!</f>
        <v>#REF!</v>
      </c>
      <c r="I398" s="18"/>
      <c r="J398" s="25" t="e">
        <f>Rechnungsblatt!#REF!</f>
        <v>#REF!</v>
      </c>
      <c r="K398" s="25" t="e">
        <f>Rechnungsblatt!#REF!</f>
        <v>#REF!</v>
      </c>
      <c r="L398" s="25" t="e">
        <f>Rechnungsblatt!#REF!</f>
        <v>#REF!</v>
      </c>
      <c r="M398" s="25" t="e">
        <f>Rechnungsblatt!#REF!</f>
        <v>#REF!</v>
      </c>
    </row>
    <row r="399" spans="1:13" x14ac:dyDescent="0.25">
      <c r="A399" t="e">
        <f>Rechnungsblatt!#REF!</f>
        <v>#REF!</v>
      </c>
      <c r="B399" t="e">
        <f>Rechnungsblatt!#REF!</f>
        <v>#REF!</v>
      </c>
      <c r="C399" t="e">
        <f>Rechnungsblatt!#REF!</f>
        <v>#REF!</v>
      </c>
      <c r="E399" s="24" t="e">
        <f>Rechnungsblatt!#REF!</f>
        <v>#REF!</v>
      </c>
      <c r="F399" s="24" t="e">
        <f>Rechnungsblatt!#REF!</f>
        <v>#REF!</v>
      </c>
      <c r="G399" s="24" t="e">
        <f>Rechnungsblatt!#REF!</f>
        <v>#REF!</v>
      </c>
      <c r="H399" s="24" t="e">
        <f>Rechnungsblatt!#REF!</f>
        <v>#REF!</v>
      </c>
      <c r="I399" s="18"/>
      <c r="J399" s="25" t="e">
        <f>Rechnungsblatt!#REF!</f>
        <v>#REF!</v>
      </c>
      <c r="K399" s="25" t="e">
        <f>Rechnungsblatt!#REF!</f>
        <v>#REF!</v>
      </c>
      <c r="L399" s="25" t="e">
        <f>Rechnungsblatt!#REF!</f>
        <v>#REF!</v>
      </c>
      <c r="M399" s="25" t="e">
        <f>Rechnungsblatt!#REF!</f>
        <v>#REF!</v>
      </c>
    </row>
    <row r="400" spans="1:13" x14ac:dyDescent="0.25">
      <c r="A400" t="e">
        <f>Rechnungsblatt!#REF!</f>
        <v>#REF!</v>
      </c>
      <c r="B400" t="e">
        <f>Rechnungsblatt!#REF!</f>
        <v>#REF!</v>
      </c>
      <c r="C400" t="e">
        <f>Rechnungsblatt!#REF!</f>
        <v>#REF!</v>
      </c>
      <c r="E400" s="24" t="e">
        <f>Rechnungsblatt!#REF!</f>
        <v>#REF!</v>
      </c>
      <c r="F400" s="24" t="e">
        <f>Rechnungsblatt!#REF!</f>
        <v>#REF!</v>
      </c>
      <c r="G400" s="24" t="e">
        <f>Rechnungsblatt!#REF!</f>
        <v>#REF!</v>
      </c>
      <c r="H400" s="24" t="e">
        <f>Rechnungsblatt!#REF!</f>
        <v>#REF!</v>
      </c>
      <c r="I400" s="18"/>
      <c r="J400" s="25" t="e">
        <f>Rechnungsblatt!#REF!</f>
        <v>#REF!</v>
      </c>
      <c r="K400" s="25" t="e">
        <f>Rechnungsblatt!#REF!</f>
        <v>#REF!</v>
      </c>
      <c r="L400" s="25" t="e">
        <f>Rechnungsblatt!#REF!</f>
        <v>#REF!</v>
      </c>
      <c r="M400" s="25" t="e">
        <f>Rechnungsblatt!#REF!</f>
        <v>#REF!</v>
      </c>
    </row>
    <row r="401" spans="1:13" x14ac:dyDescent="0.25">
      <c r="A401" t="e">
        <f>Rechnungsblatt!#REF!</f>
        <v>#REF!</v>
      </c>
      <c r="B401" t="e">
        <f>Rechnungsblatt!#REF!</f>
        <v>#REF!</v>
      </c>
      <c r="C401" t="e">
        <f>Rechnungsblatt!#REF!</f>
        <v>#REF!</v>
      </c>
      <c r="E401" s="24" t="e">
        <f>Rechnungsblatt!#REF!</f>
        <v>#REF!</v>
      </c>
      <c r="F401" s="24" t="e">
        <f>Rechnungsblatt!#REF!</f>
        <v>#REF!</v>
      </c>
      <c r="G401" s="24" t="e">
        <f>Rechnungsblatt!#REF!</f>
        <v>#REF!</v>
      </c>
      <c r="H401" s="24" t="e">
        <f>Rechnungsblatt!#REF!</f>
        <v>#REF!</v>
      </c>
      <c r="I401" s="18"/>
      <c r="J401" s="25" t="e">
        <f>Rechnungsblatt!#REF!</f>
        <v>#REF!</v>
      </c>
      <c r="K401" s="25" t="e">
        <f>Rechnungsblatt!#REF!</f>
        <v>#REF!</v>
      </c>
      <c r="L401" s="25" t="e">
        <f>Rechnungsblatt!#REF!</f>
        <v>#REF!</v>
      </c>
      <c r="M401" s="25" t="e">
        <f>Rechnungsblatt!#REF!</f>
        <v>#REF!</v>
      </c>
    </row>
    <row r="402" spans="1:13" x14ac:dyDescent="0.25">
      <c r="A402" t="e">
        <f>Rechnungsblatt!#REF!</f>
        <v>#REF!</v>
      </c>
      <c r="B402" t="e">
        <f>Rechnungsblatt!#REF!</f>
        <v>#REF!</v>
      </c>
      <c r="C402" t="e">
        <f>Rechnungsblatt!#REF!</f>
        <v>#REF!</v>
      </c>
      <c r="E402" s="24" t="e">
        <f>Rechnungsblatt!#REF!</f>
        <v>#REF!</v>
      </c>
      <c r="F402" s="24" t="e">
        <f>Rechnungsblatt!#REF!</f>
        <v>#REF!</v>
      </c>
      <c r="G402" s="24" t="e">
        <f>Rechnungsblatt!#REF!</f>
        <v>#REF!</v>
      </c>
      <c r="H402" s="24" t="e">
        <f>Rechnungsblatt!#REF!</f>
        <v>#REF!</v>
      </c>
      <c r="I402" s="18"/>
      <c r="J402" s="25" t="e">
        <f>Rechnungsblatt!#REF!</f>
        <v>#REF!</v>
      </c>
      <c r="K402" s="25" t="e">
        <f>Rechnungsblatt!#REF!</f>
        <v>#REF!</v>
      </c>
      <c r="L402" s="25" t="e">
        <f>Rechnungsblatt!#REF!</f>
        <v>#REF!</v>
      </c>
      <c r="M402" s="25" t="e">
        <f>Rechnungsblatt!#REF!</f>
        <v>#REF!</v>
      </c>
    </row>
    <row r="403" spans="1:13" x14ac:dyDescent="0.25">
      <c r="A403" t="e">
        <f>Rechnungsblatt!#REF!</f>
        <v>#REF!</v>
      </c>
      <c r="B403" t="e">
        <f>Rechnungsblatt!#REF!</f>
        <v>#REF!</v>
      </c>
      <c r="C403" t="e">
        <f>Rechnungsblatt!#REF!</f>
        <v>#REF!</v>
      </c>
      <c r="E403" s="24" t="e">
        <f>Rechnungsblatt!#REF!</f>
        <v>#REF!</v>
      </c>
      <c r="F403" s="24" t="e">
        <f>Rechnungsblatt!#REF!</f>
        <v>#REF!</v>
      </c>
      <c r="G403" s="24" t="e">
        <f>Rechnungsblatt!#REF!</f>
        <v>#REF!</v>
      </c>
      <c r="H403" s="24" t="e">
        <f>Rechnungsblatt!#REF!</f>
        <v>#REF!</v>
      </c>
      <c r="I403" s="18"/>
      <c r="J403" s="25" t="e">
        <f>Rechnungsblatt!#REF!</f>
        <v>#REF!</v>
      </c>
      <c r="K403" s="25" t="e">
        <f>Rechnungsblatt!#REF!</f>
        <v>#REF!</v>
      </c>
      <c r="L403" s="25" t="e">
        <f>Rechnungsblatt!#REF!</f>
        <v>#REF!</v>
      </c>
      <c r="M403" s="25" t="e">
        <f>Rechnungsblatt!#REF!</f>
        <v>#REF!</v>
      </c>
    </row>
    <row r="404" spans="1:13" x14ac:dyDescent="0.25">
      <c r="A404" t="e">
        <f>Rechnungsblatt!#REF!</f>
        <v>#REF!</v>
      </c>
      <c r="B404" t="e">
        <f>Rechnungsblatt!#REF!</f>
        <v>#REF!</v>
      </c>
      <c r="C404" t="e">
        <f>Rechnungsblatt!#REF!</f>
        <v>#REF!</v>
      </c>
      <c r="E404" s="24" t="e">
        <f>Rechnungsblatt!#REF!</f>
        <v>#REF!</v>
      </c>
      <c r="F404" s="24" t="e">
        <f>Rechnungsblatt!#REF!</f>
        <v>#REF!</v>
      </c>
      <c r="G404" s="24" t="e">
        <f>Rechnungsblatt!#REF!</f>
        <v>#REF!</v>
      </c>
      <c r="H404" s="24" t="e">
        <f>Rechnungsblatt!#REF!</f>
        <v>#REF!</v>
      </c>
      <c r="I404" s="18"/>
      <c r="J404" s="25" t="e">
        <f>Rechnungsblatt!#REF!</f>
        <v>#REF!</v>
      </c>
      <c r="K404" s="25" t="e">
        <f>Rechnungsblatt!#REF!</f>
        <v>#REF!</v>
      </c>
      <c r="L404" s="25" t="e">
        <f>Rechnungsblatt!#REF!</f>
        <v>#REF!</v>
      </c>
      <c r="M404" s="25" t="e">
        <f>Rechnungsblatt!#REF!</f>
        <v>#REF!</v>
      </c>
    </row>
    <row r="405" spans="1:13" x14ac:dyDescent="0.25">
      <c r="A405" t="e">
        <f>Rechnungsblatt!#REF!</f>
        <v>#REF!</v>
      </c>
      <c r="B405" t="e">
        <f>Rechnungsblatt!#REF!</f>
        <v>#REF!</v>
      </c>
      <c r="C405" t="e">
        <f>Rechnungsblatt!#REF!</f>
        <v>#REF!</v>
      </c>
      <c r="E405" s="24" t="e">
        <f>Rechnungsblatt!#REF!</f>
        <v>#REF!</v>
      </c>
      <c r="F405" s="24" t="e">
        <f>Rechnungsblatt!#REF!</f>
        <v>#REF!</v>
      </c>
      <c r="G405" s="24" t="e">
        <f>Rechnungsblatt!#REF!</f>
        <v>#REF!</v>
      </c>
      <c r="H405" s="24" t="e">
        <f>Rechnungsblatt!#REF!</f>
        <v>#REF!</v>
      </c>
      <c r="I405" s="18"/>
      <c r="J405" s="25" t="e">
        <f>Rechnungsblatt!#REF!</f>
        <v>#REF!</v>
      </c>
      <c r="K405" s="25" t="e">
        <f>Rechnungsblatt!#REF!</f>
        <v>#REF!</v>
      </c>
      <c r="L405" s="25" t="e">
        <f>Rechnungsblatt!#REF!</f>
        <v>#REF!</v>
      </c>
      <c r="M405" s="25" t="e">
        <f>Rechnungsblatt!#REF!</f>
        <v>#REF!</v>
      </c>
    </row>
    <row r="406" spans="1:13" x14ac:dyDescent="0.25">
      <c r="A406" t="e">
        <f>Rechnungsblatt!#REF!</f>
        <v>#REF!</v>
      </c>
      <c r="B406" t="e">
        <f>Rechnungsblatt!#REF!</f>
        <v>#REF!</v>
      </c>
      <c r="C406" t="e">
        <f>Rechnungsblatt!#REF!</f>
        <v>#REF!</v>
      </c>
      <c r="E406" s="24" t="e">
        <f>Rechnungsblatt!#REF!</f>
        <v>#REF!</v>
      </c>
      <c r="F406" s="24" t="e">
        <f>Rechnungsblatt!#REF!</f>
        <v>#REF!</v>
      </c>
      <c r="G406" s="24" t="e">
        <f>Rechnungsblatt!#REF!</f>
        <v>#REF!</v>
      </c>
      <c r="H406" s="24" t="e">
        <f>Rechnungsblatt!#REF!</f>
        <v>#REF!</v>
      </c>
      <c r="I406" s="18"/>
      <c r="J406" s="25" t="e">
        <f>Rechnungsblatt!#REF!</f>
        <v>#REF!</v>
      </c>
      <c r="K406" s="25" t="e">
        <f>Rechnungsblatt!#REF!</f>
        <v>#REF!</v>
      </c>
      <c r="L406" s="25" t="e">
        <f>Rechnungsblatt!#REF!</f>
        <v>#REF!</v>
      </c>
      <c r="M406" s="25" t="e">
        <f>Rechnungsblatt!#REF!</f>
        <v>#REF!</v>
      </c>
    </row>
    <row r="407" spans="1:13" x14ac:dyDescent="0.25">
      <c r="A407" t="e">
        <f>Rechnungsblatt!#REF!</f>
        <v>#REF!</v>
      </c>
      <c r="B407" t="e">
        <f>Rechnungsblatt!#REF!</f>
        <v>#REF!</v>
      </c>
      <c r="C407" t="e">
        <f>Rechnungsblatt!#REF!</f>
        <v>#REF!</v>
      </c>
      <c r="E407" s="24" t="e">
        <f>Rechnungsblatt!#REF!</f>
        <v>#REF!</v>
      </c>
      <c r="F407" s="24" t="e">
        <f>Rechnungsblatt!#REF!</f>
        <v>#REF!</v>
      </c>
      <c r="G407" s="24" t="e">
        <f>Rechnungsblatt!#REF!</f>
        <v>#REF!</v>
      </c>
      <c r="H407" s="24" t="e">
        <f>Rechnungsblatt!#REF!</f>
        <v>#REF!</v>
      </c>
      <c r="I407" s="18"/>
      <c r="J407" s="25" t="e">
        <f>Rechnungsblatt!#REF!</f>
        <v>#REF!</v>
      </c>
      <c r="K407" s="25" t="e">
        <f>Rechnungsblatt!#REF!</f>
        <v>#REF!</v>
      </c>
      <c r="L407" s="25" t="e">
        <f>Rechnungsblatt!#REF!</f>
        <v>#REF!</v>
      </c>
      <c r="M407" s="25" t="e">
        <f>Rechnungsblatt!#REF!</f>
        <v>#REF!</v>
      </c>
    </row>
    <row r="408" spans="1:13" x14ac:dyDescent="0.25">
      <c r="A408" t="e">
        <f>Rechnungsblatt!#REF!</f>
        <v>#REF!</v>
      </c>
      <c r="B408" t="e">
        <f>Rechnungsblatt!#REF!</f>
        <v>#REF!</v>
      </c>
      <c r="C408" t="e">
        <f>Rechnungsblatt!#REF!</f>
        <v>#REF!</v>
      </c>
      <c r="E408" s="24" t="e">
        <f>Rechnungsblatt!#REF!</f>
        <v>#REF!</v>
      </c>
      <c r="F408" s="24" t="e">
        <f>Rechnungsblatt!#REF!</f>
        <v>#REF!</v>
      </c>
      <c r="G408" s="24" t="e">
        <f>Rechnungsblatt!#REF!</f>
        <v>#REF!</v>
      </c>
      <c r="H408" s="24" t="e">
        <f>Rechnungsblatt!#REF!</f>
        <v>#REF!</v>
      </c>
      <c r="I408" s="18"/>
      <c r="J408" s="25" t="e">
        <f>Rechnungsblatt!#REF!</f>
        <v>#REF!</v>
      </c>
      <c r="K408" s="25" t="e">
        <f>Rechnungsblatt!#REF!</f>
        <v>#REF!</v>
      </c>
      <c r="L408" s="25" t="e">
        <f>Rechnungsblatt!#REF!</f>
        <v>#REF!</v>
      </c>
      <c r="M408" s="25" t="e">
        <f>Rechnungsblatt!#REF!</f>
        <v>#REF!</v>
      </c>
    </row>
    <row r="409" spans="1:13" x14ac:dyDescent="0.25">
      <c r="A409" t="e">
        <f>Rechnungsblatt!#REF!</f>
        <v>#REF!</v>
      </c>
      <c r="B409" t="e">
        <f>Rechnungsblatt!#REF!</f>
        <v>#REF!</v>
      </c>
      <c r="C409" t="e">
        <f>Rechnungsblatt!#REF!</f>
        <v>#REF!</v>
      </c>
      <c r="E409" s="24" t="e">
        <f>Rechnungsblatt!#REF!</f>
        <v>#REF!</v>
      </c>
      <c r="F409" s="24" t="e">
        <f>Rechnungsblatt!#REF!</f>
        <v>#REF!</v>
      </c>
      <c r="G409" s="24" t="e">
        <f>Rechnungsblatt!#REF!</f>
        <v>#REF!</v>
      </c>
      <c r="H409" s="24" t="e">
        <f>Rechnungsblatt!#REF!</f>
        <v>#REF!</v>
      </c>
      <c r="I409" s="18"/>
      <c r="J409" s="25" t="e">
        <f>Rechnungsblatt!#REF!</f>
        <v>#REF!</v>
      </c>
      <c r="K409" s="25" t="e">
        <f>Rechnungsblatt!#REF!</f>
        <v>#REF!</v>
      </c>
      <c r="L409" s="25" t="e">
        <f>Rechnungsblatt!#REF!</f>
        <v>#REF!</v>
      </c>
      <c r="M409" s="25" t="e">
        <f>Rechnungsblatt!#REF!</f>
        <v>#REF!</v>
      </c>
    </row>
    <row r="410" spans="1:13" x14ac:dyDescent="0.25">
      <c r="A410" t="e">
        <f>Rechnungsblatt!#REF!</f>
        <v>#REF!</v>
      </c>
      <c r="B410" t="e">
        <f>Rechnungsblatt!#REF!</f>
        <v>#REF!</v>
      </c>
      <c r="C410" t="e">
        <f>Rechnungsblatt!#REF!</f>
        <v>#REF!</v>
      </c>
      <c r="E410" s="24" t="e">
        <f>Rechnungsblatt!#REF!</f>
        <v>#REF!</v>
      </c>
      <c r="F410" s="24" t="e">
        <f>Rechnungsblatt!#REF!</f>
        <v>#REF!</v>
      </c>
      <c r="G410" s="24" t="e">
        <f>Rechnungsblatt!#REF!</f>
        <v>#REF!</v>
      </c>
      <c r="H410" s="24" t="e">
        <f>Rechnungsblatt!#REF!</f>
        <v>#REF!</v>
      </c>
      <c r="I410" s="18"/>
      <c r="J410" s="25" t="e">
        <f>Rechnungsblatt!#REF!</f>
        <v>#REF!</v>
      </c>
      <c r="K410" s="25" t="e">
        <f>Rechnungsblatt!#REF!</f>
        <v>#REF!</v>
      </c>
      <c r="L410" s="25" t="e">
        <f>Rechnungsblatt!#REF!</f>
        <v>#REF!</v>
      </c>
      <c r="M410" s="25" t="e">
        <f>Rechnungsblatt!#REF!</f>
        <v>#REF!</v>
      </c>
    </row>
    <row r="411" spans="1:13" x14ac:dyDescent="0.25">
      <c r="A411" t="e">
        <f>Rechnungsblatt!#REF!</f>
        <v>#REF!</v>
      </c>
      <c r="B411" t="e">
        <f>Rechnungsblatt!#REF!</f>
        <v>#REF!</v>
      </c>
      <c r="C411" t="e">
        <f>Rechnungsblatt!#REF!</f>
        <v>#REF!</v>
      </c>
      <c r="E411" s="24" t="e">
        <f>Rechnungsblatt!#REF!</f>
        <v>#REF!</v>
      </c>
      <c r="F411" s="24" t="e">
        <f>Rechnungsblatt!#REF!</f>
        <v>#REF!</v>
      </c>
      <c r="G411" s="24" t="e">
        <f>Rechnungsblatt!#REF!</f>
        <v>#REF!</v>
      </c>
      <c r="H411" s="24" t="e">
        <f>Rechnungsblatt!#REF!</f>
        <v>#REF!</v>
      </c>
      <c r="I411" s="18"/>
      <c r="J411" s="25" t="e">
        <f>Rechnungsblatt!#REF!</f>
        <v>#REF!</v>
      </c>
      <c r="K411" s="25" t="e">
        <f>Rechnungsblatt!#REF!</f>
        <v>#REF!</v>
      </c>
      <c r="L411" s="25" t="e">
        <f>Rechnungsblatt!#REF!</f>
        <v>#REF!</v>
      </c>
      <c r="M411" s="25" t="e">
        <f>Rechnungsblatt!#REF!</f>
        <v>#REF!</v>
      </c>
    </row>
    <row r="412" spans="1:13" x14ac:dyDescent="0.25">
      <c r="A412" t="e">
        <f>Rechnungsblatt!#REF!</f>
        <v>#REF!</v>
      </c>
      <c r="B412" t="e">
        <f>Rechnungsblatt!#REF!</f>
        <v>#REF!</v>
      </c>
      <c r="C412" t="e">
        <f>Rechnungsblatt!#REF!</f>
        <v>#REF!</v>
      </c>
      <c r="E412" s="24" t="e">
        <f>Rechnungsblatt!#REF!</f>
        <v>#REF!</v>
      </c>
      <c r="F412" s="24" t="e">
        <f>Rechnungsblatt!#REF!</f>
        <v>#REF!</v>
      </c>
      <c r="G412" s="24" t="e">
        <f>Rechnungsblatt!#REF!</f>
        <v>#REF!</v>
      </c>
      <c r="H412" s="24" t="e">
        <f>Rechnungsblatt!#REF!</f>
        <v>#REF!</v>
      </c>
      <c r="I412" s="18"/>
      <c r="J412" s="25" t="e">
        <f>Rechnungsblatt!#REF!</f>
        <v>#REF!</v>
      </c>
      <c r="K412" s="25" t="e">
        <f>Rechnungsblatt!#REF!</f>
        <v>#REF!</v>
      </c>
      <c r="L412" s="25" t="e">
        <f>Rechnungsblatt!#REF!</f>
        <v>#REF!</v>
      </c>
      <c r="M412" s="25" t="e">
        <f>Rechnungsblatt!#REF!</f>
        <v>#REF!</v>
      </c>
    </row>
    <row r="413" spans="1:13" x14ac:dyDescent="0.25">
      <c r="A413" t="e">
        <f>Rechnungsblatt!#REF!</f>
        <v>#REF!</v>
      </c>
      <c r="B413" t="e">
        <f>Rechnungsblatt!#REF!</f>
        <v>#REF!</v>
      </c>
      <c r="C413" t="e">
        <f>Rechnungsblatt!#REF!</f>
        <v>#REF!</v>
      </c>
      <c r="E413" s="24" t="e">
        <f>Rechnungsblatt!#REF!</f>
        <v>#REF!</v>
      </c>
      <c r="F413" s="24" t="e">
        <f>Rechnungsblatt!#REF!</f>
        <v>#REF!</v>
      </c>
      <c r="G413" s="24" t="e">
        <f>Rechnungsblatt!#REF!</f>
        <v>#REF!</v>
      </c>
      <c r="H413" s="24" t="e">
        <f>Rechnungsblatt!#REF!</f>
        <v>#REF!</v>
      </c>
      <c r="I413" s="18"/>
      <c r="J413" s="25" t="e">
        <f>Rechnungsblatt!#REF!</f>
        <v>#REF!</v>
      </c>
      <c r="K413" s="25" t="e">
        <f>Rechnungsblatt!#REF!</f>
        <v>#REF!</v>
      </c>
      <c r="L413" s="25" t="e">
        <f>Rechnungsblatt!#REF!</f>
        <v>#REF!</v>
      </c>
      <c r="M413" s="25" t="e">
        <f>Rechnungsblatt!#REF!</f>
        <v>#REF!</v>
      </c>
    </row>
    <row r="414" spans="1:13" x14ac:dyDescent="0.25">
      <c r="A414" t="e">
        <f>Rechnungsblatt!#REF!</f>
        <v>#REF!</v>
      </c>
      <c r="B414" t="e">
        <f>Rechnungsblatt!#REF!</f>
        <v>#REF!</v>
      </c>
      <c r="C414" t="e">
        <f>Rechnungsblatt!#REF!</f>
        <v>#REF!</v>
      </c>
      <c r="E414" s="24" t="e">
        <f>Rechnungsblatt!#REF!</f>
        <v>#REF!</v>
      </c>
      <c r="F414" s="24" t="e">
        <f>Rechnungsblatt!#REF!</f>
        <v>#REF!</v>
      </c>
      <c r="G414" s="24" t="e">
        <f>Rechnungsblatt!#REF!</f>
        <v>#REF!</v>
      </c>
      <c r="H414" s="24" t="e">
        <f>Rechnungsblatt!#REF!</f>
        <v>#REF!</v>
      </c>
      <c r="I414" s="18"/>
      <c r="J414" s="25" t="e">
        <f>Rechnungsblatt!#REF!</f>
        <v>#REF!</v>
      </c>
      <c r="K414" s="25" t="e">
        <f>Rechnungsblatt!#REF!</f>
        <v>#REF!</v>
      </c>
      <c r="L414" s="25" t="e">
        <f>Rechnungsblatt!#REF!</f>
        <v>#REF!</v>
      </c>
      <c r="M414" s="25" t="e">
        <f>Rechnungsblatt!#REF!</f>
        <v>#REF!</v>
      </c>
    </row>
    <row r="415" spans="1:13" x14ac:dyDescent="0.25">
      <c r="A415" t="e">
        <f>Rechnungsblatt!#REF!</f>
        <v>#REF!</v>
      </c>
      <c r="B415" t="e">
        <f>Rechnungsblatt!#REF!</f>
        <v>#REF!</v>
      </c>
      <c r="C415" t="e">
        <f>Rechnungsblatt!#REF!</f>
        <v>#REF!</v>
      </c>
      <c r="E415" s="24" t="e">
        <f>Rechnungsblatt!#REF!</f>
        <v>#REF!</v>
      </c>
      <c r="F415" s="24" t="e">
        <f>Rechnungsblatt!#REF!</f>
        <v>#REF!</v>
      </c>
      <c r="G415" s="24" t="e">
        <f>Rechnungsblatt!#REF!</f>
        <v>#REF!</v>
      </c>
      <c r="H415" s="24" t="e">
        <f>Rechnungsblatt!#REF!</f>
        <v>#REF!</v>
      </c>
      <c r="I415" s="18"/>
      <c r="J415" s="25" t="e">
        <f>Rechnungsblatt!#REF!</f>
        <v>#REF!</v>
      </c>
      <c r="K415" s="25" t="e">
        <f>Rechnungsblatt!#REF!</f>
        <v>#REF!</v>
      </c>
      <c r="L415" s="25" t="e">
        <f>Rechnungsblatt!#REF!</f>
        <v>#REF!</v>
      </c>
      <c r="M415" s="25" t="e">
        <f>Rechnungsblatt!#REF!</f>
        <v>#REF!</v>
      </c>
    </row>
    <row r="416" spans="1:13" x14ac:dyDescent="0.25">
      <c r="A416" t="e">
        <f>Rechnungsblatt!#REF!</f>
        <v>#REF!</v>
      </c>
      <c r="B416" t="e">
        <f>Rechnungsblatt!#REF!</f>
        <v>#REF!</v>
      </c>
      <c r="C416" t="e">
        <f>Rechnungsblatt!#REF!</f>
        <v>#REF!</v>
      </c>
      <c r="E416" s="24" t="e">
        <f>Rechnungsblatt!#REF!</f>
        <v>#REF!</v>
      </c>
      <c r="F416" s="24" t="e">
        <f>Rechnungsblatt!#REF!</f>
        <v>#REF!</v>
      </c>
      <c r="G416" s="24" t="e">
        <f>Rechnungsblatt!#REF!</f>
        <v>#REF!</v>
      </c>
      <c r="H416" s="24" t="e">
        <f>Rechnungsblatt!#REF!</f>
        <v>#REF!</v>
      </c>
      <c r="I416" s="18"/>
      <c r="J416" s="25" t="e">
        <f>Rechnungsblatt!#REF!</f>
        <v>#REF!</v>
      </c>
      <c r="K416" s="25" t="e">
        <f>Rechnungsblatt!#REF!</f>
        <v>#REF!</v>
      </c>
      <c r="L416" s="25" t="e">
        <f>Rechnungsblatt!#REF!</f>
        <v>#REF!</v>
      </c>
      <c r="M416" s="25" t="e">
        <f>Rechnungsblatt!#REF!</f>
        <v>#REF!</v>
      </c>
    </row>
    <row r="417" spans="1:13" x14ac:dyDescent="0.25">
      <c r="A417" t="e">
        <f>Rechnungsblatt!#REF!</f>
        <v>#REF!</v>
      </c>
      <c r="B417" t="e">
        <f>Rechnungsblatt!#REF!</f>
        <v>#REF!</v>
      </c>
      <c r="C417" t="e">
        <f>Rechnungsblatt!#REF!</f>
        <v>#REF!</v>
      </c>
      <c r="E417" s="24" t="e">
        <f>Rechnungsblatt!#REF!</f>
        <v>#REF!</v>
      </c>
      <c r="F417" s="24" t="e">
        <f>Rechnungsblatt!#REF!</f>
        <v>#REF!</v>
      </c>
      <c r="G417" s="24" t="e">
        <f>Rechnungsblatt!#REF!</f>
        <v>#REF!</v>
      </c>
      <c r="H417" s="24" t="e">
        <f>Rechnungsblatt!#REF!</f>
        <v>#REF!</v>
      </c>
      <c r="I417" s="18"/>
      <c r="J417" s="25" t="e">
        <f>Rechnungsblatt!#REF!</f>
        <v>#REF!</v>
      </c>
      <c r="K417" s="25" t="e">
        <f>Rechnungsblatt!#REF!</f>
        <v>#REF!</v>
      </c>
      <c r="L417" s="25" t="e">
        <f>Rechnungsblatt!#REF!</f>
        <v>#REF!</v>
      </c>
      <c r="M417" s="25" t="e">
        <f>Rechnungsblatt!#REF!</f>
        <v>#REF!</v>
      </c>
    </row>
    <row r="418" spans="1:13" x14ac:dyDescent="0.25">
      <c r="A418" t="e">
        <f>Rechnungsblatt!#REF!</f>
        <v>#REF!</v>
      </c>
      <c r="B418" t="e">
        <f>Rechnungsblatt!#REF!</f>
        <v>#REF!</v>
      </c>
      <c r="C418" t="e">
        <f>Rechnungsblatt!#REF!</f>
        <v>#REF!</v>
      </c>
      <c r="E418" s="24" t="e">
        <f>Rechnungsblatt!#REF!</f>
        <v>#REF!</v>
      </c>
      <c r="F418" s="24" t="e">
        <f>Rechnungsblatt!#REF!</f>
        <v>#REF!</v>
      </c>
      <c r="G418" s="24" t="e">
        <f>Rechnungsblatt!#REF!</f>
        <v>#REF!</v>
      </c>
      <c r="H418" s="24" t="e">
        <f>Rechnungsblatt!#REF!</f>
        <v>#REF!</v>
      </c>
      <c r="I418" s="18"/>
      <c r="J418" s="25" t="e">
        <f>Rechnungsblatt!#REF!</f>
        <v>#REF!</v>
      </c>
      <c r="K418" s="25" t="e">
        <f>Rechnungsblatt!#REF!</f>
        <v>#REF!</v>
      </c>
      <c r="L418" s="25" t="e">
        <f>Rechnungsblatt!#REF!</f>
        <v>#REF!</v>
      </c>
      <c r="M418" s="25" t="e">
        <f>Rechnungsblatt!#REF!</f>
        <v>#REF!</v>
      </c>
    </row>
    <row r="419" spans="1:13" x14ac:dyDescent="0.25">
      <c r="A419" t="e">
        <f>Rechnungsblatt!#REF!</f>
        <v>#REF!</v>
      </c>
      <c r="B419" t="e">
        <f>Rechnungsblatt!#REF!</f>
        <v>#REF!</v>
      </c>
      <c r="C419" t="e">
        <f>Rechnungsblatt!#REF!</f>
        <v>#REF!</v>
      </c>
      <c r="E419" s="24" t="e">
        <f>Rechnungsblatt!#REF!</f>
        <v>#REF!</v>
      </c>
      <c r="F419" s="24" t="e">
        <f>Rechnungsblatt!#REF!</f>
        <v>#REF!</v>
      </c>
      <c r="G419" s="24" t="e">
        <f>Rechnungsblatt!#REF!</f>
        <v>#REF!</v>
      </c>
      <c r="H419" s="24" t="e">
        <f>Rechnungsblatt!#REF!</f>
        <v>#REF!</v>
      </c>
      <c r="I419" s="18"/>
      <c r="J419" s="25" t="e">
        <f>Rechnungsblatt!#REF!</f>
        <v>#REF!</v>
      </c>
      <c r="K419" s="25" t="e">
        <f>Rechnungsblatt!#REF!</f>
        <v>#REF!</v>
      </c>
      <c r="L419" s="25" t="e">
        <f>Rechnungsblatt!#REF!</f>
        <v>#REF!</v>
      </c>
      <c r="M419" s="25" t="e">
        <f>Rechnungsblatt!#REF!</f>
        <v>#REF!</v>
      </c>
    </row>
    <row r="420" spans="1:13" x14ac:dyDescent="0.25">
      <c r="A420" t="e">
        <f>Rechnungsblatt!#REF!</f>
        <v>#REF!</v>
      </c>
      <c r="B420" t="e">
        <f>Rechnungsblatt!#REF!</f>
        <v>#REF!</v>
      </c>
      <c r="C420" t="e">
        <f>Rechnungsblatt!#REF!</f>
        <v>#REF!</v>
      </c>
      <c r="E420" s="24" t="e">
        <f>Rechnungsblatt!#REF!</f>
        <v>#REF!</v>
      </c>
      <c r="F420" s="24" t="e">
        <f>Rechnungsblatt!#REF!</f>
        <v>#REF!</v>
      </c>
      <c r="G420" s="24" t="e">
        <f>Rechnungsblatt!#REF!</f>
        <v>#REF!</v>
      </c>
      <c r="H420" s="24" t="e">
        <f>Rechnungsblatt!#REF!</f>
        <v>#REF!</v>
      </c>
      <c r="I420" s="18"/>
      <c r="J420" s="25" t="e">
        <f>Rechnungsblatt!#REF!</f>
        <v>#REF!</v>
      </c>
      <c r="K420" s="25" t="e">
        <f>Rechnungsblatt!#REF!</f>
        <v>#REF!</v>
      </c>
      <c r="L420" s="25" t="e">
        <f>Rechnungsblatt!#REF!</f>
        <v>#REF!</v>
      </c>
      <c r="M420" s="25" t="e">
        <f>Rechnungsblatt!#REF!</f>
        <v>#REF!</v>
      </c>
    </row>
    <row r="421" spans="1:13" x14ac:dyDescent="0.25">
      <c r="A421" t="e">
        <f>Rechnungsblatt!#REF!</f>
        <v>#REF!</v>
      </c>
      <c r="B421" t="e">
        <f>Rechnungsblatt!#REF!</f>
        <v>#REF!</v>
      </c>
      <c r="C421" t="e">
        <f>Rechnungsblatt!#REF!</f>
        <v>#REF!</v>
      </c>
      <c r="E421" s="24" t="e">
        <f>Rechnungsblatt!#REF!</f>
        <v>#REF!</v>
      </c>
      <c r="F421" s="24" t="e">
        <f>Rechnungsblatt!#REF!</f>
        <v>#REF!</v>
      </c>
      <c r="G421" s="24" t="e">
        <f>Rechnungsblatt!#REF!</f>
        <v>#REF!</v>
      </c>
      <c r="H421" s="24" t="e">
        <f>Rechnungsblatt!#REF!</f>
        <v>#REF!</v>
      </c>
      <c r="I421" s="18"/>
      <c r="J421" s="25" t="e">
        <f>Rechnungsblatt!#REF!</f>
        <v>#REF!</v>
      </c>
      <c r="K421" s="25" t="e">
        <f>Rechnungsblatt!#REF!</f>
        <v>#REF!</v>
      </c>
      <c r="L421" s="25" t="e">
        <f>Rechnungsblatt!#REF!</f>
        <v>#REF!</v>
      </c>
      <c r="M421" s="25" t="e">
        <f>Rechnungsblatt!#REF!</f>
        <v>#REF!</v>
      </c>
    </row>
    <row r="422" spans="1:13" x14ac:dyDescent="0.25">
      <c r="A422" t="e">
        <f>Rechnungsblatt!#REF!</f>
        <v>#REF!</v>
      </c>
      <c r="B422" t="e">
        <f>Rechnungsblatt!#REF!</f>
        <v>#REF!</v>
      </c>
      <c r="C422" t="e">
        <f>Rechnungsblatt!#REF!</f>
        <v>#REF!</v>
      </c>
      <c r="E422" s="24" t="e">
        <f>Rechnungsblatt!#REF!</f>
        <v>#REF!</v>
      </c>
      <c r="F422" s="24" t="e">
        <f>Rechnungsblatt!#REF!</f>
        <v>#REF!</v>
      </c>
      <c r="G422" s="24" t="e">
        <f>Rechnungsblatt!#REF!</f>
        <v>#REF!</v>
      </c>
      <c r="H422" s="24" t="e">
        <f>Rechnungsblatt!#REF!</f>
        <v>#REF!</v>
      </c>
      <c r="I422" s="18"/>
      <c r="J422" s="25" t="e">
        <f>Rechnungsblatt!#REF!</f>
        <v>#REF!</v>
      </c>
      <c r="K422" s="25" t="e">
        <f>Rechnungsblatt!#REF!</f>
        <v>#REF!</v>
      </c>
      <c r="L422" s="25" t="e">
        <f>Rechnungsblatt!#REF!</f>
        <v>#REF!</v>
      </c>
      <c r="M422" s="25" t="e">
        <f>Rechnungsblatt!#REF!</f>
        <v>#REF!</v>
      </c>
    </row>
    <row r="423" spans="1:13" x14ac:dyDescent="0.25">
      <c r="A423" t="e">
        <f>Rechnungsblatt!#REF!</f>
        <v>#REF!</v>
      </c>
      <c r="B423" t="e">
        <f>Rechnungsblatt!#REF!</f>
        <v>#REF!</v>
      </c>
      <c r="C423" t="e">
        <f>Rechnungsblatt!#REF!</f>
        <v>#REF!</v>
      </c>
      <c r="E423" s="24" t="e">
        <f>Rechnungsblatt!#REF!</f>
        <v>#REF!</v>
      </c>
      <c r="F423" s="24" t="e">
        <f>Rechnungsblatt!#REF!</f>
        <v>#REF!</v>
      </c>
      <c r="G423" s="24" t="e">
        <f>Rechnungsblatt!#REF!</f>
        <v>#REF!</v>
      </c>
      <c r="H423" s="24" t="e">
        <f>Rechnungsblatt!#REF!</f>
        <v>#REF!</v>
      </c>
      <c r="I423" s="18"/>
      <c r="J423" s="25" t="e">
        <f>Rechnungsblatt!#REF!</f>
        <v>#REF!</v>
      </c>
      <c r="K423" s="25" t="e">
        <f>Rechnungsblatt!#REF!</f>
        <v>#REF!</v>
      </c>
      <c r="L423" s="25" t="e">
        <f>Rechnungsblatt!#REF!</f>
        <v>#REF!</v>
      </c>
      <c r="M423" s="25" t="e">
        <f>Rechnungsblatt!#REF!</f>
        <v>#REF!</v>
      </c>
    </row>
    <row r="424" spans="1:13" x14ac:dyDescent="0.25">
      <c r="A424" t="e">
        <f>Rechnungsblatt!#REF!</f>
        <v>#REF!</v>
      </c>
      <c r="B424" t="e">
        <f>Rechnungsblatt!#REF!</f>
        <v>#REF!</v>
      </c>
      <c r="C424" t="e">
        <f>Rechnungsblatt!#REF!</f>
        <v>#REF!</v>
      </c>
      <c r="E424" s="24" t="e">
        <f>Rechnungsblatt!#REF!</f>
        <v>#REF!</v>
      </c>
      <c r="F424" s="24" t="e">
        <f>Rechnungsblatt!#REF!</f>
        <v>#REF!</v>
      </c>
      <c r="G424" s="24" t="e">
        <f>Rechnungsblatt!#REF!</f>
        <v>#REF!</v>
      </c>
      <c r="H424" s="24" t="e">
        <f>Rechnungsblatt!#REF!</f>
        <v>#REF!</v>
      </c>
      <c r="I424" s="18"/>
      <c r="J424" s="25" t="e">
        <f>Rechnungsblatt!#REF!</f>
        <v>#REF!</v>
      </c>
      <c r="K424" s="25" t="e">
        <f>Rechnungsblatt!#REF!</f>
        <v>#REF!</v>
      </c>
      <c r="L424" s="25" t="e">
        <f>Rechnungsblatt!#REF!</f>
        <v>#REF!</v>
      </c>
      <c r="M424" s="25" t="e">
        <f>Rechnungsblatt!#REF!</f>
        <v>#REF!</v>
      </c>
    </row>
    <row r="425" spans="1:13" x14ac:dyDescent="0.25">
      <c r="A425" t="e">
        <f>Rechnungsblatt!#REF!</f>
        <v>#REF!</v>
      </c>
      <c r="B425" t="e">
        <f>Rechnungsblatt!#REF!</f>
        <v>#REF!</v>
      </c>
      <c r="C425" t="e">
        <f>Rechnungsblatt!#REF!</f>
        <v>#REF!</v>
      </c>
      <c r="E425" s="24" t="e">
        <f>Rechnungsblatt!#REF!</f>
        <v>#REF!</v>
      </c>
      <c r="F425" s="24" t="e">
        <f>Rechnungsblatt!#REF!</f>
        <v>#REF!</v>
      </c>
      <c r="G425" s="24" t="e">
        <f>Rechnungsblatt!#REF!</f>
        <v>#REF!</v>
      </c>
      <c r="H425" s="24" t="e">
        <f>Rechnungsblatt!#REF!</f>
        <v>#REF!</v>
      </c>
      <c r="I425" s="18"/>
      <c r="J425" s="25" t="e">
        <f>Rechnungsblatt!#REF!</f>
        <v>#REF!</v>
      </c>
      <c r="K425" s="25" t="e">
        <f>Rechnungsblatt!#REF!</f>
        <v>#REF!</v>
      </c>
      <c r="L425" s="25" t="e">
        <f>Rechnungsblatt!#REF!</f>
        <v>#REF!</v>
      </c>
      <c r="M425" s="25" t="e">
        <f>Rechnungsblatt!#REF!</f>
        <v>#REF!</v>
      </c>
    </row>
    <row r="426" spans="1:13" x14ac:dyDescent="0.25">
      <c r="A426" t="e">
        <f>Rechnungsblatt!#REF!</f>
        <v>#REF!</v>
      </c>
      <c r="B426" t="e">
        <f>Rechnungsblatt!#REF!</f>
        <v>#REF!</v>
      </c>
      <c r="C426" t="e">
        <f>Rechnungsblatt!#REF!</f>
        <v>#REF!</v>
      </c>
      <c r="E426" s="24" t="e">
        <f>Rechnungsblatt!#REF!</f>
        <v>#REF!</v>
      </c>
      <c r="F426" s="24" t="e">
        <f>Rechnungsblatt!#REF!</f>
        <v>#REF!</v>
      </c>
      <c r="G426" s="24" t="e">
        <f>Rechnungsblatt!#REF!</f>
        <v>#REF!</v>
      </c>
      <c r="H426" s="24" t="e">
        <f>Rechnungsblatt!#REF!</f>
        <v>#REF!</v>
      </c>
      <c r="I426" s="18"/>
      <c r="J426" s="25" t="e">
        <f>Rechnungsblatt!#REF!</f>
        <v>#REF!</v>
      </c>
      <c r="K426" s="25" t="e">
        <f>Rechnungsblatt!#REF!</f>
        <v>#REF!</v>
      </c>
      <c r="L426" s="25" t="e">
        <f>Rechnungsblatt!#REF!</f>
        <v>#REF!</v>
      </c>
      <c r="M426" s="25" t="e">
        <f>Rechnungsblatt!#REF!</f>
        <v>#REF!</v>
      </c>
    </row>
    <row r="427" spans="1:13" x14ac:dyDescent="0.25">
      <c r="A427" t="e">
        <f>Rechnungsblatt!#REF!</f>
        <v>#REF!</v>
      </c>
      <c r="B427" t="e">
        <f>Rechnungsblatt!#REF!</f>
        <v>#REF!</v>
      </c>
      <c r="C427" t="e">
        <f>Rechnungsblatt!#REF!</f>
        <v>#REF!</v>
      </c>
      <c r="E427" s="24" t="e">
        <f>Rechnungsblatt!#REF!</f>
        <v>#REF!</v>
      </c>
      <c r="F427" s="24" t="e">
        <f>Rechnungsblatt!#REF!</f>
        <v>#REF!</v>
      </c>
      <c r="G427" s="24" t="e">
        <f>Rechnungsblatt!#REF!</f>
        <v>#REF!</v>
      </c>
      <c r="H427" s="24" t="e">
        <f>Rechnungsblatt!#REF!</f>
        <v>#REF!</v>
      </c>
      <c r="I427" s="18"/>
      <c r="J427" s="25" t="e">
        <f>Rechnungsblatt!#REF!</f>
        <v>#REF!</v>
      </c>
      <c r="K427" s="25" t="e">
        <f>Rechnungsblatt!#REF!</f>
        <v>#REF!</v>
      </c>
      <c r="L427" s="25" t="e">
        <f>Rechnungsblatt!#REF!</f>
        <v>#REF!</v>
      </c>
      <c r="M427" s="25" t="e">
        <f>Rechnungsblatt!#REF!</f>
        <v>#REF!</v>
      </c>
    </row>
    <row r="428" spans="1:13" x14ac:dyDescent="0.25">
      <c r="A428" t="e">
        <f>Rechnungsblatt!#REF!</f>
        <v>#REF!</v>
      </c>
      <c r="B428" t="e">
        <f>Rechnungsblatt!#REF!</f>
        <v>#REF!</v>
      </c>
      <c r="C428" t="e">
        <f>Rechnungsblatt!#REF!</f>
        <v>#REF!</v>
      </c>
      <c r="E428" s="24" t="e">
        <f>Rechnungsblatt!#REF!</f>
        <v>#REF!</v>
      </c>
      <c r="F428" s="24" t="e">
        <f>Rechnungsblatt!#REF!</f>
        <v>#REF!</v>
      </c>
      <c r="G428" s="24" t="e">
        <f>Rechnungsblatt!#REF!</f>
        <v>#REF!</v>
      </c>
      <c r="H428" s="24" t="e">
        <f>Rechnungsblatt!#REF!</f>
        <v>#REF!</v>
      </c>
      <c r="I428" s="18"/>
      <c r="J428" s="25" t="e">
        <f>Rechnungsblatt!#REF!</f>
        <v>#REF!</v>
      </c>
      <c r="K428" s="25" t="e">
        <f>Rechnungsblatt!#REF!</f>
        <v>#REF!</v>
      </c>
      <c r="L428" s="25" t="e">
        <f>Rechnungsblatt!#REF!</f>
        <v>#REF!</v>
      </c>
      <c r="M428" s="25" t="e">
        <f>Rechnungsblatt!#REF!</f>
        <v>#REF!</v>
      </c>
    </row>
    <row r="429" spans="1:13" x14ac:dyDescent="0.25">
      <c r="A429" t="e">
        <f>Rechnungsblatt!#REF!</f>
        <v>#REF!</v>
      </c>
      <c r="B429" t="e">
        <f>Rechnungsblatt!#REF!</f>
        <v>#REF!</v>
      </c>
      <c r="C429" t="e">
        <f>Rechnungsblatt!#REF!</f>
        <v>#REF!</v>
      </c>
      <c r="E429" s="24" t="e">
        <f>Rechnungsblatt!#REF!</f>
        <v>#REF!</v>
      </c>
      <c r="F429" s="24" t="e">
        <f>Rechnungsblatt!#REF!</f>
        <v>#REF!</v>
      </c>
      <c r="G429" s="24" t="e">
        <f>Rechnungsblatt!#REF!</f>
        <v>#REF!</v>
      </c>
      <c r="H429" s="24" t="e">
        <f>Rechnungsblatt!#REF!</f>
        <v>#REF!</v>
      </c>
      <c r="I429" s="18"/>
      <c r="J429" s="25" t="e">
        <f>Rechnungsblatt!#REF!</f>
        <v>#REF!</v>
      </c>
      <c r="K429" s="25" t="e">
        <f>Rechnungsblatt!#REF!</f>
        <v>#REF!</v>
      </c>
      <c r="L429" s="25" t="e">
        <f>Rechnungsblatt!#REF!</f>
        <v>#REF!</v>
      </c>
      <c r="M429" s="25" t="e">
        <f>Rechnungsblatt!#REF!</f>
        <v>#REF!</v>
      </c>
    </row>
    <row r="430" spans="1:13" x14ac:dyDescent="0.25">
      <c r="A430" t="e">
        <f>Rechnungsblatt!#REF!</f>
        <v>#REF!</v>
      </c>
      <c r="B430" t="e">
        <f>Rechnungsblatt!#REF!</f>
        <v>#REF!</v>
      </c>
      <c r="C430" t="e">
        <f>Rechnungsblatt!#REF!</f>
        <v>#REF!</v>
      </c>
      <c r="E430" s="24" t="e">
        <f>Rechnungsblatt!#REF!</f>
        <v>#REF!</v>
      </c>
      <c r="F430" s="24" t="e">
        <f>Rechnungsblatt!#REF!</f>
        <v>#REF!</v>
      </c>
      <c r="G430" s="24" t="e">
        <f>Rechnungsblatt!#REF!</f>
        <v>#REF!</v>
      </c>
      <c r="H430" s="24" t="e">
        <f>Rechnungsblatt!#REF!</f>
        <v>#REF!</v>
      </c>
      <c r="I430" s="18"/>
      <c r="J430" s="25" t="e">
        <f>Rechnungsblatt!#REF!</f>
        <v>#REF!</v>
      </c>
      <c r="K430" s="25" t="e">
        <f>Rechnungsblatt!#REF!</f>
        <v>#REF!</v>
      </c>
      <c r="L430" s="25" t="e">
        <f>Rechnungsblatt!#REF!</f>
        <v>#REF!</v>
      </c>
      <c r="M430" s="25" t="e">
        <f>Rechnungsblatt!#REF!</f>
        <v>#REF!</v>
      </c>
    </row>
    <row r="431" spans="1:13" x14ac:dyDescent="0.25">
      <c r="A431" t="e">
        <f>Rechnungsblatt!#REF!</f>
        <v>#REF!</v>
      </c>
      <c r="B431" t="e">
        <f>Rechnungsblatt!#REF!</f>
        <v>#REF!</v>
      </c>
      <c r="C431" t="e">
        <f>Rechnungsblatt!#REF!</f>
        <v>#REF!</v>
      </c>
      <c r="E431" s="24" t="e">
        <f>Rechnungsblatt!#REF!</f>
        <v>#REF!</v>
      </c>
      <c r="F431" s="24" t="e">
        <f>Rechnungsblatt!#REF!</f>
        <v>#REF!</v>
      </c>
      <c r="G431" s="24" t="e">
        <f>Rechnungsblatt!#REF!</f>
        <v>#REF!</v>
      </c>
      <c r="H431" s="24" t="e">
        <f>Rechnungsblatt!#REF!</f>
        <v>#REF!</v>
      </c>
      <c r="I431" s="18"/>
      <c r="J431" s="25" t="e">
        <f>Rechnungsblatt!#REF!</f>
        <v>#REF!</v>
      </c>
      <c r="K431" s="25" t="e">
        <f>Rechnungsblatt!#REF!</f>
        <v>#REF!</v>
      </c>
      <c r="L431" s="25" t="e">
        <f>Rechnungsblatt!#REF!</f>
        <v>#REF!</v>
      </c>
      <c r="M431" s="25" t="e">
        <f>Rechnungsblatt!#REF!</f>
        <v>#REF!</v>
      </c>
    </row>
    <row r="432" spans="1:13" x14ac:dyDescent="0.25">
      <c r="A432" t="e">
        <f>Rechnungsblatt!#REF!</f>
        <v>#REF!</v>
      </c>
      <c r="B432" t="e">
        <f>Rechnungsblatt!#REF!</f>
        <v>#REF!</v>
      </c>
      <c r="C432" t="e">
        <f>Rechnungsblatt!#REF!</f>
        <v>#REF!</v>
      </c>
      <c r="E432" s="24" t="e">
        <f>Rechnungsblatt!#REF!</f>
        <v>#REF!</v>
      </c>
      <c r="F432" s="24" t="e">
        <f>Rechnungsblatt!#REF!</f>
        <v>#REF!</v>
      </c>
      <c r="G432" s="24" t="e">
        <f>Rechnungsblatt!#REF!</f>
        <v>#REF!</v>
      </c>
      <c r="H432" s="24" t="e">
        <f>Rechnungsblatt!#REF!</f>
        <v>#REF!</v>
      </c>
      <c r="I432" s="18"/>
      <c r="J432" s="25" t="e">
        <f>Rechnungsblatt!#REF!</f>
        <v>#REF!</v>
      </c>
      <c r="K432" s="25" t="e">
        <f>Rechnungsblatt!#REF!</f>
        <v>#REF!</v>
      </c>
      <c r="L432" s="25" t="e">
        <f>Rechnungsblatt!#REF!</f>
        <v>#REF!</v>
      </c>
      <c r="M432" s="25" t="e">
        <f>Rechnungsblatt!#REF!</f>
        <v>#REF!</v>
      </c>
    </row>
    <row r="433" spans="1:13" x14ac:dyDescent="0.25">
      <c r="A433" t="e">
        <f>Rechnungsblatt!#REF!</f>
        <v>#REF!</v>
      </c>
      <c r="B433" t="e">
        <f>Rechnungsblatt!#REF!</f>
        <v>#REF!</v>
      </c>
      <c r="C433" t="e">
        <f>Rechnungsblatt!#REF!</f>
        <v>#REF!</v>
      </c>
      <c r="E433" s="24" t="e">
        <f>Rechnungsblatt!#REF!</f>
        <v>#REF!</v>
      </c>
      <c r="F433" s="24" t="e">
        <f>Rechnungsblatt!#REF!</f>
        <v>#REF!</v>
      </c>
      <c r="G433" s="24" t="e">
        <f>Rechnungsblatt!#REF!</f>
        <v>#REF!</v>
      </c>
      <c r="H433" s="24" t="e">
        <f>Rechnungsblatt!#REF!</f>
        <v>#REF!</v>
      </c>
      <c r="I433" s="18"/>
      <c r="J433" s="25" t="e">
        <f>Rechnungsblatt!#REF!</f>
        <v>#REF!</v>
      </c>
      <c r="K433" s="25" t="e">
        <f>Rechnungsblatt!#REF!</f>
        <v>#REF!</v>
      </c>
      <c r="L433" s="25" t="e">
        <f>Rechnungsblatt!#REF!</f>
        <v>#REF!</v>
      </c>
      <c r="M433" s="25" t="e">
        <f>Rechnungsblatt!#REF!</f>
        <v>#REF!</v>
      </c>
    </row>
    <row r="434" spans="1:13" x14ac:dyDescent="0.25">
      <c r="A434" t="e">
        <f>Rechnungsblatt!#REF!</f>
        <v>#REF!</v>
      </c>
      <c r="B434" t="e">
        <f>Rechnungsblatt!#REF!</f>
        <v>#REF!</v>
      </c>
      <c r="C434" t="e">
        <f>Rechnungsblatt!#REF!</f>
        <v>#REF!</v>
      </c>
      <c r="E434" s="24" t="e">
        <f>Rechnungsblatt!#REF!</f>
        <v>#REF!</v>
      </c>
      <c r="F434" s="24" t="e">
        <f>Rechnungsblatt!#REF!</f>
        <v>#REF!</v>
      </c>
      <c r="G434" s="24" t="e">
        <f>Rechnungsblatt!#REF!</f>
        <v>#REF!</v>
      </c>
      <c r="H434" s="24" t="e">
        <f>Rechnungsblatt!#REF!</f>
        <v>#REF!</v>
      </c>
      <c r="I434" s="18"/>
      <c r="J434" s="25" t="e">
        <f>Rechnungsblatt!#REF!</f>
        <v>#REF!</v>
      </c>
      <c r="K434" s="25" t="e">
        <f>Rechnungsblatt!#REF!</f>
        <v>#REF!</v>
      </c>
      <c r="L434" s="25" t="e">
        <f>Rechnungsblatt!#REF!</f>
        <v>#REF!</v>
      </c>
      <c r="M434" s="25" t="e">
        <f>Rechnungsblatt!#REF!</f>
        <v>#REF!</v>
      </c>
    </row>
    <row r="435" spans="1:13" x14ac:dyDescent="0.25">
      <c r="A435" t="e">
        <f>Rechnungsblatt!#REF!</f>
        <v>#REF!</v>
      </c>
      <c r="B435" t="e">
        <f>Rechnungsblatt!#REF!</f>
        <v>#REF!</v>
      </c>
      <c r="C435" t="e">
        <f>Rechnungsblatt!#REF!</f>
        <v>#REF!</v>
      </c>
      <c r="E435" s="24" t="e">
        <f>Rechnungsblatt!#REF!</f>
        <v>#REF!</v>
      </c>
      <c r="F435" s="24" t="e">
        <f>Rechnungsblatt!#REF!</f>
        <v>#REF!</v>
      </c>
      <c r="G435" s="24" t="e">
        <f>Rechnungsblatt!#REF!</f>
        <v>#REF!</v>
      </c>
      <c r="H435" s="24" t="e">
        <f>Rechnungsblatt!#REF!</f>
        <v>#REF!</v>
      </c>
      <c r="I435" s="18"/>
      <c r="J435" s="25" t="e">
        <f>Rechnungsblatt!#REF!</f>
        <v>#REF!</v>
      </c>
      <c r="K435" s="25" t="e">
        <f>Rechnungsblatt!#REF!</f>
        <v>#REF!</v>
      </c>
      <c r="L435" s="25" t="e">
        <f>Rechnungsblatt!#REF!</f>
        <v>#REF!</v>
      </c>
      <c r="M435" s="25" t="e">
        <f>Rechnungsblatt!#REF!</f>
        <v>#REF!</v>
      </c>
    </row>
    <row r="436" spans="1:13" x14ac:dyDescent="0.25">
      <c r="A436" t="e">
        <f>Rechnungsblatt!#REF!</f>
        <v>#REF!</v>
      </c>
      <c r="B436" t="e">
        <f>Rechnungsblatt!#REF!</f>
        <v>#REF!</v>
      </c>
      <c r="C436" t="e">
        <f>Rechnungsblatt!#REF!</f>
        <v>#REF!</v>
      </c>
      <c r="E436" s="24" t="e">
        <f>Rechnungsblatt!#REF!</f>
        <v>#REF!</v>
      </c>
      <c r="F436" s="24" t="e">
        <f>Rechnungsblatt!#REF!</f>
        <v>#REF!</v>
      </c>
      <c r="G436" s="24" t="e">
        <f>Rechnungsblatt!#REF!</f>
        <v>#REF!</v>
      </c>
      <c r="H436" s="24" t="e">
        <f>Rechnungsblatt!#REF!</f>
        <v>#REF!</v>
      </c>
      <c r="I436" s="18"/>
      <c r="J436" s="25" t="e">
        <f>Rechnungsblatt!#REF!</f>
        <v>#REF!</v>
      </c>
      <c r="K436" s="25" t="e">
        <f>Rechnungsblatt!#REF!</f>
        <v>#REF!</v>
      </c>
      <c r="L436" s="25" t="e">
        <f>Rechnungsblatt!#REF!</f>
        <v>#REF!</v>
      </c>
      <c r="M436" s="25" t="e">
        <f>Rechnungsblatt!#REF!</f>
        <v>#REF!</v>
      </c>
    </row>
    <row r="437" spans="1:13" x14ac:dyDescent="0.25">
      <c r="A437" t="e">
        <f>Rechnungsblatt!#REF!</f>
        <v>#REF!</v>
      </c>
      <c r="B437" t="e">
        <f>Rechnungsblatt!#REF!</f>
        <v>#REF!</v>
      </c>
      <c r="C437" t="e">
        <f>Rechnungsblatt!#REF!</f>
        <v>#REF!</v>
      </c>
      <c r="E437" s="24" t="e">
        <f>Rechnungsblatt!#REF!</f>
        <v>#REF!</v>
      </c>
      <c r="F437" s="24" t="e">
        <f>Rechnungsblatt!#REF!</f>
        <v>#REF!</v>
      </c>
      <c r="G437" s="24" t="e">
        <f>Rechnungsblatt!#REF!</f>
        <v>#REF!</v>
      </c>
      <c r="H437" s="24" t="e">
        <f>Rechnungsblatt!#REF!</f>
        <v>#REF!</v>
      </c>
      <c r="I437" s="18"/>
      <c r="J437" s="25" t="e">
        <f>Rechnungsblatt!#REF!</f>
        <v>#REF!</v>
      </c>
      <c r="K437" s="25" t="e">
        <f>Rechnungsblatt!#REF!</f>
        <v>#REF!</v>
      </c>
      <c r="L437" s="25" t="e">
        <f>Rechnungsblatt!#REF!</f>
        <v>#REF!</v>
      </c>
      <c r="M437" s="25" t="e">
        <f>Rechnungsblatt!#REF!</f>
        <v>#REF!</v>
      </c>
    </row>
    <row r="438" spans="1:13" x14ac:dyDescent="0.25">
      <c r="A438" t="e">
        <f>Rechnungsblatt!#REF!</f>
        <v>#REF!</v>
      </c>
      <c r="B438" t="e">
        <f>Rechnungsblatt!#REF!</f>
        <v>#REF!</v>
      </c>
      <c r="C438" t="e">
        <f>Rechnungsblatt!#REF!</f>
        <v>#REF!</v>
      </c>
      <c r="E438" s="24" t="e">
        <f>Rechnungsblatt!#REF!</f>
        <v>#REF!</v>
      </c>
      <c r="F438" s="24" t="e">
        <f>Rechnungsblatt!#REF!</f>
        <v>#REF!</v>
      </c>
      <c r="G438" s="24" t="e">
        <f>Rechnungsblatt!#REF!</f>
        <v>#REF!</v>
      </c>
      <c r="H438" s="24" t="e">
        <f>Rechnungsblatt!#REF!</f>
        <v>#REF!</v>
      </c>
      <c r="I438" s="18"/>
      <c r="J438" s="25" t="e">
        <f>Rechnungsblatt!#REF!</f>
        <v>#REF!</v>
      </c>
      <c r="K438" s="25" t="e">
        <f>Rechnungsblatt!#REF!</f>
        <v>#REF!</v>
      </c>
      <c r="L438" s="25" t="e">
        <f>Rechnungsblatt!#REF!</f>
        <v>#REF!</v>
      </c>
      <c r="M438" s="25" t="e">
        <f>Rechnungsblatt!#REF!</f>
        <v>#REF!</v>
      </c>
    </row>
    <row r="439" spans="1:13" x14ac:dyDescent="0.25">
      <c r="A439" t="e">
        <f>Rechnungsblatt!#REF!</f>
        <v>#REF!</v>
      </c>
      <c r="B439" t="e">
        <f>Rechnungsblatt!#REF!</f>
        <v>#REF!</v>
      </c>
      <c r="C439" t="e">
        <f>Rechnungsblatt!#REF!</f>
        <v>#REF!</v>
      </c>
      <c r="E439" s="24" t="e">
        <f>Rechnungsblatt!#REF!</f>
        <v>#REF!</v>
      </c>
      <c r="F439" s="24" t="e">
        <f>Rechnungsblatt!#REF!</f>
        <v>#REF!</v>
      </c>
      <c r="G439" s="24" t="e">
        <f>Rechnungsblatt!#REF!</f>
        <v>#REF!</v>
      </c>
      <c r="H439" s="24" t="e">
        <f>Rechnungsblatt!#REF!</f>
        <v>#REF!</v>
      </c>
      <c r="I439" s="18"/>
      <c r="J439" s="25" t="e">
        <f>Rechnungsblatt!#REF!</f>
        <v>#REF!</v>
      </c>
      <c r="K439" s="25" t="e">
        <f>Rechnungsblatt!#REF!</f>
        <v>#REF!</v>
      </c>
      <c r="L439" s="25" t="e">
        <f>Rechnungsblatt!#REF!</f>
        <v>#REF!</v>
      </c>
      <c r="M439" s="25" t="e">
        <f>Rechnungsblatt!#REF!</f>
        <v>#REF!</v>
      </c>
    </row>
    <row r="440" spans="1:13" x14ac:dyDescent="0.25">
      <c r="A440" t="e">
        <f>Rechnungsblatt!#REF!</f>
        <v>#REF!</v>
      </c>
      <c r="B440" t="e">
        <f>Rechnungsblatt!#REF!</f>
        <v>#REF!</v>
      </c>
      <c r="C440" t="e">
        <f>Rechnungsblatt!#REF!</f>
        <v>#REF!</v>
      </c>
      <c r="E440" s="24" t="e">
        <f>Rechnungsblatt!#REF!</f>
        <v>#REF!</v>
      </c>
      <c r="F440" s="24" t="e">
        <f>Rechnungsblatt!#REF!</f>
        <v>#REF!</v>
      </c>
      <c r="G440" s="24" t="e">
        <f>Rechnungsblatt!#REF!</f>
        <v>#REF!</v>
      </c>
      <c r="H440" s="24" t="e">
        <f>Rechnungsblatt!#REF!</f>
        <v>#REF!</v>
      </c>
      <c r="I440" s="18"/>
      <c r="J440" s="25" t="e">
        <f>Rechnungsblatt!#REF!</f>
        <v>#REF!</v>
      </c>
      <c r="K440" s="25" t="e">
        <f>Rechnungsblatt!#REF!</f>
        <v>#REF!</v>
      </c>
      <c r="L440" s="25" t="e">
        <f>Rechnungsblatt!#REF!</f>
        <v>#REF!</v>
      </c>
      <c r="M440" s="25" t="e">
        <f>Rechnungsblatt!#REF!</f>
        <v>#REF!</v>
      </c>
    </row>
    <row r="441" spans="1:13" x14ac:dyDescent="0.25">
      <c r="A441" t="e">
        <f>Rechnungsblatt!#REF!</f>
        <v>#REF!</v>
      </c>
      <c r="B441" t="e">
        <f>Rechnungsblatt!#REF!</f>
        <v>#REF!</v>
      </c>
      <c r="C441" t="e">
        <f>Rechnungsblatt!#REF!</f>
        <v>#REF!</v>
      </c>
      <c r="E441" s="24" t="e">
        <f>Rechnungsblatt!#REF!</f>
        <v>#REF!</v>
      </c>
      <c r="F441" s="24" t="e">
        <f>Rechnungsblatt!#REF!</f>
        <v>#REF!</v>
      </c>
      <c r="G441" s="24" t="e">
        <f>Rechnungsblatt!#REF!</f>
        <v>#REF!</v>
      </c>
      <c r="H441" s="24" t="e">
        <f>Rechnungsblatt!#REF!</f>
        <v>#REF!</v>
      </c>
      <c r="I441" s="18"/>
      <c r="J441" s="25" t="e">
        <f>Rechnungsblatt!#REF!</f>
        <v>#REF!</v>
      </c>
      <c r="K441" s="25" t="e">
        <f>Rechnungsblatt!#REF!</f>
        <v>#REF!</v>
      </c>
      <c r="L441" s="25" t="e">
        <f>Rechnungsblatt!#REF!</f>
        <v>#REF!</v>
      </c>
      <c r="M441" s="25" t="e">
        <f>Rechnungsblatt!#REF!</f>
        <v>#REF!</v>
      </c>
    </row>
    <row r="442" spans="1:13" x14ac:dyDescent="0.25">
      <c r="A442" t="e">
        <f>Rechnungsblatt!#REF!</f>
        <v>#REF!</v>
      </c>
      <c r="B442" t="e">
        <f>Rechnungsblatt!#REF!</f>
        <v>#REF!</v>
      </c>
      <c r="C442" t="e">
        <f>Rechnungsblatt!#REF!</f>
        <v>#REF!</v>
      </c>
      <c r="E442" s="24" t="e">
        <f>Rechnungsblatt!#REF!</f>
        <v>#REF!</v>
      </c>
      <c r="F442" s="24" t="e">
        <f>Rechnungsblatt!#REF!</f>
        <v>#REF!</v>
      </c>
      <c r="G442" s="24" t="e">
        <f>Rechnungsblatt!#REF!</f>
        <v>#REF!</v>
      </c>
      <c r="H442" s="24" t="e">
        <f>Rechnungsblatt!#REF!</f>
        <v>#REF!</v>
      </c>
      <c r="I442" s="18"/>
      <c r="J442" s="25" t="e">
        <f>Rechnungsblatt!#REF!</f>
        <v>#REF!</v>
      </c>
      <c r="K442" s="25" t="e">
        <f>Rechnungsblatt!#REF!</f>
        <v>#REF!</v>
      </c>
      <c r="L442" s="25" t="e">
        <f>Rechnungsblatt!#REF!</f>
        <v>#REF!</v>
      </c>
      <c r="M442" s="25" t="e">
        <f>Rechnungsblatt!#REF!</f>
        <v>#REF!</v>
      </c>
    </row>
    <row r="443" spans="1:13" x14ac:dyDescent="0.25">
      <c r="A443" t="e">
        <f>Rechnungsblatt!#REF!</f>
        <v>#REF!</v>
      </c>
      <c r="B443" t="e">
        <f>Rechnungsblatt!#REF!</f>
        <v>#REF!</v>
      </c>
      <c r="C443" t="e">
        <f>Rechnungsblatt!#REF!</f>
        <v>#REF!</v>
      </c>
      <c r="E443" s="24" t="e">
        <f>Rechnungsblatt!#REF!</f>
        <v>#REF!</v>
      </c>
      <c r="F443" s="24" t="e">
        <f>Rechnungsblatt!#REF!</f>
        <v>#REF!</v>
      </c>
      <c r="G443" s="24" t="e">
        <f>Rechnungsblatt!#REF!</f>
        <v>#REF!</v>
      </c>
      <c r="H443" s="24" t="e">
        <f>Rechnungsblatt!#REF!</f>
        <v>#REF!</v>
      </c>
      <c r="I443" s="18"/>
      <c r="J443" s="25" t="e">
        <f>Rechnungsblatt!#REF!</f>
        <v>#REF!</v>
      </c>
      <c r="K443" s="25" t="e">
        <f>Rechnungsblatt!#REF!</f>
        <v>#REF!</v>
      </c>
      <c r="L443" s="25" t="e">
        <f>Rechnungsblatt!#REF!</f>
        <v>#REF!</v>
      </c>
      <c r="M443" s="25" t="e">
        <f>Rechnungsblatt!#REF!</f>
        <v>#REF!</v>
      </c>
    </row>
    <row r="444" spans="1:13" x14ac:dyDescent="0.25">
      <c r="A444" t="e">
        <f>Rechnungsblatt!#REF!</f>
        <v>#REF!</v>
      </c>
      <c r="B444" t="e">
        <f>Rechnungsblatt!#REF!</f>
        <v>#REF!</v>
      </c>
      <c r="C444" t="e">
        <f>Rechnungsblatt!#REF!</f>
        <v>#REF!</v>
      </c>
      <c r="E444" s="24" t="e">
        <f>Rechnungsblatt!#REF!</f>
        <v>#REF!</v>
      </c>
      <c r="F444" s="24" t="e">
        <f>Rechnungsblatt!#REF!</f>
        <v>#REF!</v>
      </c>
      <c r="G444" s="24" t="e">
        <f>Rechnungsblatt!#REF!</f>
        <v>#REF!</v>
      </c>
      <c r="H444" s="24" t="e">
        <f>Rechnungsblatt!#REF!</f>
        <v>#REF!</v>
      </c>
      <c r="I444" s="18"/>
      <c r="J444" s="25" t="e">
        <f>Rechnungsblatt!#REF!</f>
        <v>#REF!</v>
      </c>
      <c r="K444" s="25" t="e">
        <f>Rechnungsblatt!#REF!</f>
        <v>#REF!</v>
      </c>
      <c r="L444" s="25" t="e">
        <f>Rechnungsblatt!#REF!</f>
        <v>#REF!</v>
      </c>
      <c r="M444" s="25" t="e">
        <f>Rechnungsblatt!#REF!</f>
        <v>#REF!</v>
      </c>
    </row>
    <row r="445" spans="1:13" x14ac:dyDescent="0.25">
      <c r="A445" t="e">
        <f>Rechnungsblatt!#REF!</f>
        <v>#REF!</v>
      </c>
      <c r="B445" t="e">
        <f>Rechnungsblatt!#REF!</f>
        <v>#REF!</v>
      </c>
      <c r="C445" t="e">
        <f>Rechnungsblatt!#REF!</f>
        <v>#REF!</v>
      </c>
      <c r="E445" s="24" t="e">
        <f>Rechnungsblatt!#REF!</f>
        <v>#REF!</v>
      </c>
      <c r="F445" s="24" t="e">
        <f>Rechnungsblatt!#REF!</f>
        <v>#REF!</v>
      </c>
      <c r="G445" s="24" t="e">
        <f>Rechnungsblatt!#REF!</f>
        <v>#REF!</v>
      </c>
      <c r="H445" s="24" t="e">
        <f>Rechnungsblatt!#REF!</f>
        <v>#REF!</v>
      </c>
      <c r="I445" s="18"/>
      <c r="J445" s="25" t="e">
        <f>Rechnungsblatt!#REF!</f>
        <v>#REF!</v>
      </c>
      <c r="K445" s="25" t="e">
        <f>Rechnungsblatt!#REF!</f>
        <v>#REF!</v>
      </c>
      <c r="L445" s="25" t="e">
        <f>Rechnungsblatt!#REF!</f>
        <v>#REF!</v>
      </c>
      <c r="M445" s="25" t="e">
        <f>Rechnungsblatt!#REF!</f>
        <v>#REF!</v>
      </c>
    </row>
    <row r="446" spans="1:13" x14ac:dyDescent="0.25">
      <c r="A446" t="e">
        <f>Rechnungsblatt!#REF!</f>
        <v>#REF!</v>
      </c>
      <c r="B446" t="e">
        <f>Rechnungsblatt!#REF!</f>
        <v>#REF!</v>
      </c>
      <c r="C446" t="e">
        <f>Rechnungsblatt!#REF!</f>
        <v>#REF!</v>
      </c>
      <c r="E446" s="24" t="e">
        <f>Rechnungsblatt!#REF!</f>
        <v>#REF!</v>
      </c>
      <c r="F446" s="24" t="e">
        <f>Rechnungsblatt!#REF!</f>
        <v>#REF!</v>
      </c>
      <c r="G446" s="24" t="e">
        <f>Rechnungsblatt!#REF!</f>
        <v>#REF!</v>
      </c>
      <c r="H446" s="24" t="e">
        <f>Rechnungsblatt!#REF!</f>
        <v>#REF!</v>
      </c>
      <c r="I446" s="18"/>
      <c r="J446" s="25" t="e">
        <f>Rechnungsblatt!#REF!</f>
        <v>#REF!</v>
      </c>
      <c r="K446" s="25" t="e">
        <f>Rechnungsblatt!#REF!</f>
        <v>#REF!</v>
      </c>
      <c r="L446" s="25" t="e">
        <f>Rechnungsblatt!#REF!</f>
        <v>#REF!</v>
      </c>
      <c r="M446" s="25" t="e">
        <f>Rechnungsblatt!#REF!</f>
        <v>#REF!</v>
      </c>
    </row>
    <row r="447" spans="1:13" x14ac:dyDescent="0.25">
      <c r="A447" t="e">
        <f>Rechnungsblatt!#REF!</f>
        <v>#REF!</v>
      </c>
      <c r="B447" t="e">
        <f>Rechnungsblatt!#REF!</f>
        <v>#REF!</v>
      </c>
      <c r="C447" t="e">
        <f>Rechnungsblatt!#REF!</f>
        <v>#REF!</v>
      </c>
      <c r="E447" s="24" t="e">
        <f>Rechnungsblatt!#REF!</f>
        <v>#REF!</v>
      </c>
      <c r="F447" s="24" t="e">
        <f>Rechnungsblatt!#REF!</f>
        <v>#REF!</v>
      </c>
      <c r="G447" s="24" t="e">
        <f>Rechnungsblatt!#REF!</f>
        <v>#REF!</v>
      </c>
      <c r="H447" s="24" t="e">
        <f>Rechnungsblatt!#REF!</f>
        <v>#REF!</v>
      </c>
      <c r="I447" s="18"/>
      <c r="J447" s="25" t="e">
        <f>Rechnungsblatt!#REF!</f>
        <v>#REF!</v>
      </c>
      <c r="K447" s="25" t="e">
        <f>Rechnungsblatt!#REF!</f>
        <v>#REF!</v>
      </c>
      <c r="L447" s="25" t="e">
        <f>Rechnungsblatt!#REF!</f>
        <v>#REF!</v>
      </c>
      <c r="M447" s="25" t="e">
        <f>Rechnungsblatt!#REF!</f>
        <v>#REF!</v>
      </c>
    </row>
    <row r="448" spans="1:13" x14ac:dyDescent="0.25">
      <c r="A448" t="e">
        <f>Rechnungsblatt!#REF!</f>
        <v>#REF!</v>
      </c>
      <c r="B448" t="e">
        <f>Rechnungsblatt!#REF!</f>
        <v>#REF!</v>
      </c>
      <c r="C448" t="e">
        <f>Rechnungsblatt!#REF!</f>
        <v>#REF!</v>
      </c>
      <c r="E448" s="24" t="e">
        <f>Rechnungsblatt!#REF!</f>
        <v>#REF!</v>
      </c>
      <c r="F448" s="24" t="e">
        <f>Rechnungsblatt!#REF!</f>
        <v>#REF!</v>
      </c>
      <c r="G448" s="24" t="e">
        <f>Rechnungsblatt!#REF!</f>
        <v>#REF!</v>
      </c>
      <c r="H448" s="24" t="e">
        <f>Rechnungsblatt!#REF!</f>
        <v>#REF!</v>
      </c>
      <c r="I448" s="18"/>
      <c r="J448" s="25" t="e">
        <f>Rechnungsblatt!#REF!</f>
        <v>#REF!</v>
      </c>
      <c r="K448" s="25" t="e">
        <f>Rechnungsblatt!#REF!</f>
        <v>#REF!</v>
      </c>
      <c r="L448" s="25" t="e">
        <f>Rechnungsblatt!#REF!</f>
        <v>#REF!</v>
      </c>
      <c r="M448" s="25" t="e">
        <f>Rechnungsblatt!#REF!</f>
        <v>#REF!</v>
      </c>
    </row>
    <row r="449" spans="1:13" x14ac:dyDescent="0.25">
      <c r="A449" t="e">
        <f>Rechnungsblatt!#REF!</f>
        <v>#REF!</v>
      </c>
      <c r="B449" t="e">
        <f>Rechnungsblatt!#REF!</f>
        <v>#REF!</v>
      </c>
      <c r="C449" t="e">
        <f>Rechnungsblatt!#REF!</f>
        <v>#REF!</v>
      </c>
      <c r="E449" s="24" t="e">
        <f>Rechnungsblatt!#REF!</f>
        <v>#REF!</v>
      </c>
      <c r="F449" s="24" t="e">
        <f>Rechnungsblatt!#REF!</f>
        <v>#REF!</v>
      </c>
      <c r="G449" s="24" t="e">
        <f>Rechnungsblatt!#REF!</f>
        <v>#REF!</v>
      </c>
      <c r="H449" s="24" t="e">
        <f>Rechnungsblatt!#REF!</f>
        <v>#REF!</v>
      </c>
      <c r="I449" s="18"/>
      <c r="J449" s="25" t="e">
        <f>Rechnungsblatt!#REF!</f>
        <v>#REF!</v>
      </c>
      <c r="K449" s="25" t="e">
        <f>Rechnungsblatt!#REF!</f>
        <v>#REF!</v>
      </c>
      <c r="L449" s="25" t="e">
        <f>Rechnungsblatt!#REF!</f>
        <v>#REF!</v>
      </c>
      <c r="M449" s="25" t="e">
        <f>Rechnungsblatt!#REF!</f>
        <v>#REF!</v>
      </c>
    </row>
    <row r="450" spans="1:13" x14ac:dyDescent="0.25">
      <c r="A450" t="e">
        <f>Rechnungsblatt!#REF!</f>
        <v>#REF!</v>
      </c>
      <c r="B450" t="e">
        <f>Rechnungsblatt!#REF!</f>
        <v>#REF!</v>
      </c>
      <c r="C450" t="e">
        <f>Rechnungsblatt!#REF!</f>
        <v>#REF!</v>
      </c>
      <c r="E450" s="24" t="e">
        <f>Rechnungsblatt!#REF!</f>
        <v>#REF!</v>
      </c>
      <c r="F450" s="24" t="e">
        <f>Rechnungsblatt!#REF!</f>
        <v>#REF!</v>
      </c>
      <c r="G450" s="24" t="e">
        <f>Rechnungsblatt!#REF!</f>
        <v>#REF!</v>
      </c>
      <c r="H450" s="24" t="e">
        <f>Rechnungsblatt!#REF!</f>
        <v>#REF!</v>
      </c>
      <c r="I450" s="18"/>
      <c r="J450" s="25" t="e">
        <f>Rechnungsblatt!#REF!</f>
        <v>#REF!</v>
      </c>
      <c r="K450" s="25" t="e">
        <f>Rechnungsblatt!#REF!</f>
        <v>#REF!</v>
      </c>
      <c r="L450" s="25" t="e">
        <f>Rechnungsblatt!#REF!</f>
        <v>#REF!</v>
      </c>
      <c r="M450" s="25" t="e">
        <f>Rechnungsblatt!#REF!</f>
        <v>#REF!</v>
      </c>
    </row>
    <row r="451" spans="1:13" x14ac:dyDescent="0.25">
      <c r="A451" t="e">
        <f>Rechnungsblatt!#REF!</f>
        <v>#REF!</v>
      </c>
      <c r="B451" t="e">
        <f>Rechnungsblatt!#REF!</f>
        <v>#REF!</v>
      </c>
      <c r="C451" t="e">
        <f>Rechnungsblatt!#REF!</f>
        <v>#REF!</v>
      </c>
      <c r="E451" s="24" t="e">
        <f>Rechnungsblatt!#REF!</f>
        <v>#REF!</v>
      </c>
      <c r="F451" s="24" t="e">
        <f>Rechnungsblatt!#REF!</f>
        <v>#REF!</v>
      </c>
      <c r="G451" s="24" t="e">
        <f>Rechnungsblatt!#REF!</f>
        <v>#REF!</v>
      </c>
      <c r="H451" s="24" t="e">
        <f>Rechnungsblatt!#REF!</f>
        <v>#REF!</v>
      </c>
      <c r="I451" s="18"/>
      <c r="J451" s="25" t="e">
        <f>Rechnungsblatt!#REF!</f>
        <v>#REF!</v>
      </c>
      <c r="K451" s="25" t="e">
        <f>Rechnungsblatt!#REF!</f>
        <v>#REF!</v>
      </c>
      <c r="L451" s="25" t="e">
        <f>Rechnungsblatt!#REF!</f>
        <v>#REF!</v>
      </c>
      <c r="M451" s="25" t="e">
        <f>Rechnungsblatt!#REF!</f>
        <v>#REF!</v>
      </c>
    </row>
    <row r="452" spans="1:13" x14ac:dyDescent="0.25">
      <c r="A452" t="e">
        <f>Rechnungsblatt!#REF!</f>
        <v>#REF!</v>
      </c>
      <c r="B452" t="e">
        <f>Rechnungsblatt!#REF!</f>
        <v>#REF!</v>
      </c>
      <c r="C452" t="e">
        <f>Rechnungsblatt!#REF!</f>
        <v>#REF!</v>
      </c>
      <c r="E452" s="24" t="e">
        <f>Rechnungsblatt!#REF!</f>
        <v>#REF!</v>
      </c>
      <c r="F452" s="24" t="e">
        <f>Rechnungsblatt!#REF!</f>
        <v>#REF!</v>
      </c>
      <c r="G452" s="24" t="e">
        <f>Rechnungsblatt!#REF!</f>
        <v>#REF!</v>
      </c>
      <c r="H452" s="24" t="e">
        <f>Rechnungsblatt!#REF!</f>
        <v>#REF!</v>
      </c>
      <c r="I452" s="18"/>
      <c r="J452" s="25" t="e">
        <f>Rechnungsblatt!#REF!</f>
        <v>#REF!</v>
      </c>
      <c r="K452" s="25" t="e">
        <f>Rechnungsblatt!#REF!</f>
        <v>#REF!</v>
      </c>
      <c r="L452" s="25" t="e">
        <f>Rechnungsblatt!#REF!</f>
        <v>#REF!</v>
      </c>
      <c r="M452" s="25" t="e">
        <f>Rechnungsblatt!#REF!</f>
        <v>#REF!</v>
      </c>
    </row>
    <row r="453" spans="1:13" x14ac:dyDescent="0.25">
      <c r="A453" t="e">
        <f>Rechnungsblatt!#REF!</f>
        <v>#REF!</v>
      </c>
      <c r="B453" t="e">
        <f>Rechnungsblatt!#REF!</f>
        <v>#REF!</v>
      </c>
      <c r="C453" t="e">
        <f>Rechnungsblatt!#REF!</f>
        <v>#REF!</v>
      </c>
      <c r="E453" s="24" t="e">
        <f>Rechnungsblatt!#REF!</f>
        <v>#REF!</v>
      </c>
      <c r="F453" s="24" t="e">
        <f>Rechnungsblatt!#REF!</f>
        <v>#REF!</v>
      </c>
      <c r="G453" s="24" t="e">
        <f>Rechnungsblatt!#REF!</f>
        <v>#REF!</v>
      </c>
      <c r="H453" s="24" t="e">
        <f>Rechnungsblatt!#REF!</f>
        <v>#REF!</v>
      </c>
      <c r="I453" s="18"/>
      <c r="J453" s="25" t="e">
        <f>Rechnungsblatt!#REF!</f>
        <v>#REF!</v>
      </c>
      <c r="K453" s="25" t="e">
        <f>Rechnungsblatt!#REF!</f>
        <v>#REF!</v>
      </c>
      <c r="L453" s="25" t="e">
        <f>Rechnungsblatt!#REF!</f>
        <v>#REF!</v>
      </c>
      <c r="M453" s="25" t="e">
        <f>Rechnungsblatt!#REF!</f>
        <v>#REF!</v>
      </c>
    </row>
    <row r="454" spans="1:13" x14ac:dyDescent="0.25">
      <c r="A454" t="e">
        <f>Rechnungsblatt!#REF!</f>
        <v>#REF!</v>
      </c>
      <c r="B454" t="e">
        <f>Rechnungsblatt!#REF!</f>
        <v>#REF!</v>
      </c>
      <c r="C454" t="e">
        <f>Rechnungsblatt!#REF!</f>
        <v>#REF!</v>
      </c>
      <c r="E454" s="24" t="e">
        <f>Rechnungsblatt!#REF!</f>
        <v>#REF!</v>
      </c>
      <c r="F454" s="24" t="e">
        <f>Rechnungsblatt!#REF!</f>
        <v>#REF!</v>
      </c>
      <c r="G454" s="24" t="e">
        <f>Rechnungsblatt!#REF!</f>
        <v>#REF!</v>
      </c>
      <c r="H454" s="24" t="e">
        <f>Rechnungsblatt!#REF!</f>
        <v>#REF!</v>
      </c>
      <c r="I454" s="18"/>
      <c r="J454" s="25" t="e">
        <f>Rechnungsblatt!#REF!</f>
        <v>#REF!</v>
      </c>
      <c r="K454" s="25" t="e">
        <f>Rechnungsblatt!#REF!</f>
        <v>#REF!</v>
      </c>
      <c r="L454" s="25" t="e">
        <f>Rechnungsblatt!#REF!</f>
        <v>#REF!</v>
      </c>
      <c r="M454" s="25" t="e">
        <f>Rechnungsblatt!#REF!</f>
        <v>#REF!</v>
      </c>
    </row>
    <row r="455" spans="1:13" x14ac:dyDescent="0.25">
      <c r="A455" t="e">
        <f>Rechnungsblatt!#REF!</f>
        <v>#REF!</v>
      </c>
      <c r="B455" t="e">
        <f>Rechnungsblatt!#REF!</f>
        <v>#REF!</v>
      </c>
      <c r="C455" t="e">
        <f>Rechnungsblatt!#REF!</f>
        <v>#REF!</v>
      </c>
      <c r="E455" s="24" t="e">
        <f>Rechnungsblatt!#REF!</f>
        <v>#REF!</v>
      </c>
      <c r="F455" s="24" t="e">
        <f>Rechnungsblatt!#REF!</f>
        <v>#REF!</v>
      </c>
      <c r="G455" s="24" t="e">
        <f>Rechnungsblatt!#REF!</f>
        <v>#REF!</v>
      </c>
      <c r="H455" s="24" t="e">
        <f>Rechnungsblatt!#REF!</f>
        <v>#REF!</v>
      </c>
      <c r="I455" s="18"/>
      <c r="J455" s="25" t="e">
        <f>Rechnungsblatt!#REF!</f>
        <v>#REF!</v>
      </c>
      <c r="K455" s="25" t="e">
        <f>Rechnungsblatt!#REF!</f>
        <v>#REF!</v>
      </c>
      <c r="L455" s="25" t="e">
        <f>Rechnungsblatt!#REF!</f>
        <v>#REF!</v>
      </c>
      <c r="M455" s="25" t="e">
        <f>Rechnungsblatt!#REF!</f>
        <v>#REF!</v>
      </c>
    </row>
    <row r="456" spans="1:13" x14ac:dyDescent="0.25">
      <c r="A456" t="e">
        <f>Rechnungsblatt!#REF!</f>
        <v>#REF!</v>
      </c>
      <c r="B456" t="e">
        <f>Rechnungsblatt!#REF!</f>
        <v>#REF!</v>
      </c>
      <c r="C456" t="e">
        <f>Rechnungsblatt!#REF!</f>
        <v>#REF!</v>
      </c>
      <c r="E456" s="24" t="e">
        <f>Rechnungsblatt!#REF!</f>
        <v>#REF!</v>
      </c>
      <c r="F456" s="24" t="e">
        <f>Rechnungsblatt!#REF!</f>
        <v>#REF!</v>
      </c>
      <c r="G456" s="24" t="e">
        <f>Rechnungsblatt!#REF!</f>
        <v>#REF!</v>
      </c>
      <c r="H456" s="24" t="e">
        <f>Rechnungsblatt!#REF!</f>
        <v>#REF!</v>
      </c>
      <c r="I456" s="18"/>
      <c r="J456" s="25" t="e">
        <f>Rechnungsblatt!#REF!</f>
        <v>#REF!</v>
      </c>
      <c r="K456" s="25" t="e">
        <f>Rechnungsblatt!#REF!</f>
        <v>#REF!</v>
      </c>
      <c r="L456" s="25" t="e">
        <f>Rechnungsblatt!#REF!</f>
        <v>#REF!</v>
      </c>
      <c r="M456" s="25" t="e">
        <f>Rechnungsblatt!#REF!</f>
        <v>#REF!</v>
      </c>
    </row>
    <row r="457" spans="1:13" x14ac:dyDescent="0.25">
      <c r="A457" t="e">
        <f>Rechnungsblatt!#REF!</f>
        <v>#REF!</v>
      </c>
      <c r="B457" t="e">
        <f>Rechnungsblatt!#REF!</f>
        <v>#REF!</v>
      </c>
      <c r="C457" t="e">
        <f>Rechnungsblatt!#REF!</f>
        <v>#REF!</v>
      </c>
      <c r="E457" s="24" t="e">
        <f>Rechnungsblatt!#REF!</f>
        <v>#REF!</v>
      </c>
      <c r="F457" s="24" t="e">
        <f>Rechnungsblatt!#REF!</f>
        <v>#REF!</v>
      </c>
      <c r="G457" s="24" t="e">
        <f>Rechnungsblatt!#REF!</f>
        <v>#REF!</v>
      </c>
      <c r="H457" s="24" t="e">
        <f>Rechnungsblatt!#REF!</f>
        <v>#REF!</v>
      </c>
      <c r="I457" s="18"/>
      <c r="J457" s="25" t="e">
        <f>Rechnungsblatt!#REF!</f>
        <v>#REF!</v>
      </c>
      <c r="K457" s="25" t="e">
        <f>Rechnungsblatt!#REF!</f>
        <v>#REF!</v>
      </c>
      <c r="L457" s="25" t="e">
        <f>Rechnungsblatt!#REF!</f>
        <v>#REF!</v>
      </c>
      <c r="M457" s="25" t="e">
        <f>Rechnungsblatt!#REF!</f>
        <v>#REF!</v>
      </c>
    </row>
    <row r="458" spans="1:13" x14ac:dyDescent="0.25">
      <c r="A458" t="e">
        <f>Rechnungsblatt!#REF!</f>
        <v>#REF!</v>
      </c>
      <c r="B458" t="e">
        <f>Rechnungsblatt!#REF!</f>
        <v>#REF!</v>
      </c>
      <c r="C458" t="e">
        <f>Rechnungsblatt!#REF!</f>
        <v>#REF!</v>
      </c>
      <c r="E458" s="24" t="e">
        <f>Rechnungsblatt!#REF!</f>
        <v>#REF!</v>
      </c>
      <c r="F458" s="24" t="e">
        <f>Rechnungsblatt!#REF!</f>
        <v>#REF!</v>
      </c>
      <c r="G458" s="24" t="e">
        <f>Rechnungsblatt!#REF!</f>
        <v>#REF!</v>
      </c>
      <c r="H458" s="24" t="e">
        <f>Rechnungsblatt!#REF!</f>
        <v>#REF!</v>
      </c>
      <c r="I458" s="18"/>
      <c r="J458" s="25" t="e">
        <f>Rechnungsblatt!#REF!</f>
        <v>#REF!</v>
      </c>
      <c r="K458" s="25" t="e">
        <f>Rechnungsblatt!#REF!</f>
        <v>#REF!</v>
      </c>
      <c r="L458" s="25" t="e">
        <f>Rechnungsblatt!#REF!</f>
        <v>#REF!</v>
      </c>
      <c r="M458" s="25" t="e">
        <f>Rechnungsblatt!#REF!</f>
        <v>#REF!</v>
      </c>
    </row>
    <row r="459" spans="1:13" x14ac:dyDescent="0.25">
      <c r="A459" t="e">
        <f>Rechnungsblatt!#REF!</f>
        <v>#REF!</v>
      </c>
      <c r="B459" t="e">
        <f>Rechnungsblatt!#REF!</f>
        <v>#REF!</v>
      </c>
      <c r="C459" t="e">
        <f>Rechnungsblatt!#REF!</f>
        <v>#REF!</v>
      </c>
      <c r="E459" s="24" t="e">
        <f>Rechnungsblatt!#REF!</f>
        <v>#REF!</v>
      </c>
      <c r="F459" s="24" t="e">
        <f>Rechnungsblatt!#REF!</f>
        <v>#REF!</v>
      </c>
      <c r="G459" s="24" t="e">
        <f>Rechnungsblatt!#REF!</f>
        <v>#REF!</v>
      </c>
      <c r="H459" s="24" t="e">
        <f>Rechnungsblatt!#REF!</f>
        <v>#REF!</v>
      </c>
      <c r="I459" s="18"/>
      <c r="J459" s="25" t="e">
        <f>Rechnungsblatt!#REF!</f>
        <v>#REF!</v>
      </c>
      <c r="K459" s="25" t="e">
        <f>Rechnungsblatt!#REF!</f>
        <v>#REF!</v>
      </c>
      <c r="L459" s="25" t="e">
        <f>Rechnungsblatt!#REF!</f>
        <v>#REF!</v>
      </c>
      <c r="M459" s="25" t="e">
        <f>Rechnungsblatt!#REF!</f>
        <v>#REF!</v>
      </c>
    </row>
    <row r="460" spans="1:13" x14ac:dyDescent="0.25">
      <c r="A460" t="e">
        <f>Rechnungsblatt!#REF!</f>
        <v>#REF!</v>
      </c>
      <c r="B460" t="e">
        <f>Rechnungsblatt!#REF!</f>
        <v>#REF!</v>
      </c>
      <c r="C460" t="e">
        <f>Rechnungsblatt!#REF!</f>
        <v>#REF!</v>
      </c>
      <c r="E460" s="24" t="e">
        <f>Rechnungsblatt!#REF!</f>
        <v>#REF!</v>
      </c>
      <c r="F460" s="24" t="e">
        <f>Rechnungsblatt!#REF!</f>
        <v>#REF!</v>
      </c>
      <c r="G460" s="24" t="e">
        <f>Rechnungsblatt!#REF!</f>
        <v>#REF!</v>
      </c>
      <c r="H460" s="24" t="e">
        <f>Rechnungsblatt!#REF!</f>
        <v>#REF!</v>
      </c>
      <c r="I460" s="18"/>
      <c r="J460" s="25" t="e">
        <f>Rechnungsblatt!#REF!</f>
        <v>#REF!</v>
      </c>
      <c r="K460" s="25" t="e">
        <f>Rechnungsblatt!#REF!</f>
        <v>#REF!</v>
      </c>
      <c r="L460" s="25" t="e">
        <f>Rechnungsblatt!#REF!</f>
        <v>#REF!</v>
      </c>
      <c r="M460" s="25" t="e">
        <f>Rechnungsblatt!#REF!</f>
        <v>#REF!</v>
      </c>
    </row>
    <row r="461" spans="1:13" x14ac:dyDescent="0.25">
      <c r="A461" t="e">
        <f>Rechnungsblatt!#REF!</f>
        <v>#REF!</v>
      </c>
      <c r="B461" t="e">
        <f>Rechnungsblatt!#REF!</f>
        <v>#REF!</v>
      </c>
      <c r="C461" t="e">
        <f>Rechnungsblatt!#REF!</f>
        <v>#REF!</v>
      </c>
      <c r="E461" s="24" t="e">
        <f>Rechnungsblatt!#REF!</f>
        <v>#REF!</v>
      </c>
      <c r="F461" s="24" t="e">
        <f>Rechnungsblatt!#REF!</f>
        <v>#REF!</v>
      </c>
      <c r="G461" s="24" t="e">
        <f>Rechnungsblatt!#REF!</f>
        <v>#REF!</v>
      </c>
      <c r="H461" s="24" t="e">
        <f>Rechnungsblatt!#REF!</f>
        <v>#REF!</v>
      </c>
      <c r="I461" s="18"/>
      <c r="J461" s="25" t="e">
        <f>Rechnungsblatt!#REF!</f>
        <v>#REF!</v>
      </c>
      <c r="K461" s="25" t="e">
        <f>Rechnungsblatt!#REF!</f>
        <v>#REF!</v>
      </c>
      <c r="L461" s="25" t="e">
        <f>Rechnungsblatt!#REF!</f>
        <v>#REF!</v>
      </c>
      <c r="M461" s="25" t="e">
        <f>Rechnungsblatt!#REF!</f>
        <v>#REF!</v>
      </c>
    </row>
    <row r="462" spans="1:13" x14ac:dyDescent="0.25">
      <c r="A462" t="e">
        <f>Rechnungsblatt!#REF!</f>
        <v>#REF!</v>
      </c>
      <c r="B462" t="e">
        <f>Rechnungsblatt!#REF!</f>
        <v>#REF!</v>
      </c>
      <c r="C462" t="e">
        <f>Rechnungsblatt!#REF!</f>
        <v>#REF!</v>
      </c>
      <c r="E462" s="24" t="e">
        <f>Rechnungsblatt!#REF!</f>
        <v>#REF!</v>
      </c>
      <c r="F462" s="24" t="e">
        <f>Rechnungsblatt!#REF!</f>
        <v>#REF!</v>
      </c>
      <c r="G462" s="24" t="e">
        <f>Rechnungsblatt!#REF!</f>
        <v>#REF!</v>
      </c>
      <c r="H462" s="24" t="e">
        <f>Rechnungsblatt!#REF!</f>
        <v>#REF!</v>
      </c>
      <c r="I462" s="18"/>
      <c r="J462" s="25" t="e">
        <f>Rechnungsblatt!#REF!</f>
        <v>#REF!</v>
      </c>
      <c r="K462" s="25" t="e">
        <f>Rechnungsblatt!#REF!</f>
        <v>#REF!</v>
      </c>
      <c r="L462" s="25" t="e">
        <f>Rechnungsblatt!#REF!</f>
        <v>#REF!</v>
      </c>
      <c r="M462" s="25" t="e">
        <f>Rechnungsblatt!#REF!</f>
        <v>#REF!</v>
      </c>
    </row>
    <row r="463" spans="1:13" x14ac:dyDescent="0.25">
      <c r="A463" t="e">
        <f>Rechnungsblatt!#REF!</f>
        <v>#REF!</v>
      </c>
      <c r="B463" t="e">
        <f>Rechnungsblatt!#REF!</f>
        <v>#REF!</v>
      </c>
      <c r="C463" t="e">
        <f>Rechnungsblatt!#REF!</f>
        <v>#REF!</v>
      </c>
      <c r="E463" s="24" t="e">
        <f>Rechnungsblatt!#REF!</f>
        <v>#REF!</v>
      </c>
      <c r="F463" s="24" t="e">
        <f>Rechnungsblatt!#REF!</f>
        <v>#REF!</v>
      </c>
      <c r="G463" s="24" t="e">
        <f>Rechnungsblatt!#REF!</f>
        <v>#REF!</v>
      </c>
      <c r="H463" s="24" t="e">
        <f>Rechnungsblatt!#REF!</f>
        <v>#REF!</v>
      </c>
      <c r="I463" s="18"/>
      <c r="J463" s="25" t="e">
        <f>Rechnungsblatt!#REF!</f>
        <v>#REF!</v>
      </c>
      <c r="K463" s="25" t="e">
        <f>Rechnungsblatt!#REF!</f>
        <v>#REF!</v>
      </c>
      <c r="L463" s="25" t="e">
        <f>Rechnungsblatt!#REF!</f>
        <v>#REF!</v>
      </c>
      <c r="M463" s="25" t="e">
        <f>Rechnungsblatt!#REF!</f>
        <v>#REF!</v>
      </c>
    </row>
    <row r="464" spans="1:13" x14ac:dyDescent="0.25">
      <c r="A464" t="e">
        <f>Rechnungsblatt!#REF!</f>
        <v>#REF!</v>
      </c>
      <c r="B464" t="e">
        <f>Rechnungsblatt!#REF!</f>
        <v>#REF!</v>
      </c>
      <c r="C464" t="e">
        <f>Rechnungsblatt!#REF!</f>
        <v>#REF!</v>
      </c>
      <c r="E464" s="24" t="e">
        <f>Rechnungsblatt!#REF!</f>
        <v>#REF!</v>
      </c>
      <c r="F464" s="24" t="e">
        <f>Rechnungsblatt!#REF!</f>
        <v>#REF!</v>
      </c>
      <c r="G464" s="24" t="e">
        <f>Rechnungsblatt!#REF!</f>
        <v>#REF!</v>
      </c>
      <c r="H464" s="24" t="e">
        <f>Rechnungsblatt!#REF!</f>
        <v>#REF!</v>
      </c>
      <c r="I464" s="18"/>
      <c r="J464" s="25" t="e">
        <f>Rechnungsblatt!#REF!</f>
        <v>#REF!</v>
      </c>
      <c r="K464" s="25" t="e">
        <f>Rechnungsblatt!#REF!</f>
        <v>#REF!</v>
      </c>
      <c r="L464" s="25" t="e">
        <f>Rechnungsblatt!#REF!</f>
        <v>#REF!</v>
      </c>
      <c r="M464" s="25" t="e">
        <f>Rechnungsblatt!#REF!</f>
        <v>#REF!</v>
      </c>
    </row>
    <row r="465" spans="1:13" x14ac:dyDescent="0.25">
      <c r="A465" t="e">
        <f>Rechnungsblatt!#REF!</f>
        <v>#REF!</v>
      </c>
      <c r="B465" t="e">
        <f>Rechnungsblatt!#REF!</f>
        <v>#REF!</v>
      </c>
      <c r="C465" t="e">
        <f>Rechnungsblatt!#REF!</f>
        <v>#REF!</v>
      </c>
      <c r="E465" s="24" t="e">
        <f>Rechnungsblatt!#REF!</f>
        <v>#REF!</v>
      </c>
      <c r="F465" s="24" t="e">
        <f>Rechnungsblatt!#REF!</f>
        <v>#REF!</v>
      </c>
      <c r="G465" s="24" t="e">
        <f>Rechnungsblatt!#REF!</f>
        <v>#REF!</v>
      </c>
      <c r="H465" s="24" t="e">
        <f>Rechnungsblatt!#REF!</f>
        <v>#REF!</v>
      </c>
      <c r="I465" s="18"/>
      <c r="J465" s="25" t="e">
        <f>Rechnungsblatt!#REF!</f>
        <v>#REF!</v>
      </c>
      <c r="K465" s="25" t="e">
        <f>Rechnungsblatt!#REF!</f>
        <v>#REF!</v>
      </c>
      <c r="L465" s="25" t="e">
        <f>Rechnungsblatt!#REF!</f>
        <v>#REF!</v>
      </c>
      <c r="M465" s="25" t="e">
        <f>Rechnungsblatt!#REF!</f>
        <v>#REF!</v>
      </c>
    </row>
    <row r="466" spans="1:13" x14ac:dyDescent="0.25">
      <c r="A466" t="e">
        <f>Rechnungsblatt!#REF!</f>
        <v>#REF!</v>
      </c>
      <c r="B466" t="e">
        <f>Rechnungsblatt!#REF!</f>
        <v>#REF!</v>
      </c>
      <c r="C466" t="e">
        <f>Rechnungsblatt!#REF!</f>
        <v>#REF!</v>
      </c>
      <c r="E466" s="24" t="e">
        <f>Rechnungsblatt!#REF!</f>
        <v>#REF!</v>
      </c>
      <c r="F466" s="24" t="e">
        <f>Rechnungsblatt!#REF!</f>
        <v>#REF!</v>
      </c>
      <c r="G466" s="24" t="e">
        <f>Rechnungsblatt!#REF!</f>
        <v>#REF!</v>
      </c>
      <c r="H466" s="24" t="e">
        <f>Rechnungsblatt!#REF!</f>
        <v>#REF!</v>
      </c>
      <c r="I466" s="18"/>
      <c r="J466" s="25" t="e">
        <f>Rechnungsblatt!#REF!</f>
        <v>#REF!</v>
      </c>
      <c r="K466" s="25" t="e">
        <f>Rechnungsblatt!#REF!</f>
        <v>#REF!</v>
      </c>
      <c r="L466" s="25" t="e">
        <f>Rechnungsblatt!#REF!</f>
        <v>#REF!</v>
      </c>
      <c r="M466" s="25" t="e">
        <f>Rechnungsblatt!#REF!</f>
        <v>#REF!</v>
      </c>
    </row>
    <row r="467" spans="1:13" x14ac:dyDescent="0.25">
      <c r="A467" t="e">
        <f>Rechnungsblatt!#REF!</f>
        <v>#REF!</v>
      </c>
      <c r="B467" t="e">
        <f>Rechnungsblatt!#REF!</f>
        <v>#REF!</v>
      </c>
      <c r="C467" t="e">
        <f>Rechnungsblatt!#REF!</f>
        <v>#REF!</v>
      </c>
      <c r="E467" s="24" t="e">
        <f>Rechnungsblatt!#REF!</f>
        <v>#REF!</v>
      </c>
      <c r="F467" s="24" t="e">
        <f>Rechnungsblatt!#REF!</f>
        <v>#REF!</v>
      </c>
      <c r="G467" s="24" t="e">
        <f>Rechnungsblatt!#REF!</f>
        <v>#REF!</v>
      </c>
      <c r="H467" s="24" t="e">
        <f>Rechnungsblatt!#REF!</f>
        <v>#REF!</v>
      </c>
      <c r="I467" s="18"/>
      <c r="J467" s="25" t="e">
        <f>Rechnungsblatt!#REF!</f>
        <v>#REF!</v>
      </c>
      <c r="K467" s="25" t="e">
        <f>Rechnungsblatt!#REF!</f>
        <v>#REF!</v>
      </c>
      <c r="L467" s="25" t="e">
        <f>Rechnungsblatt!#REF!</f>
        <v>#REF!</v>
      </c>
      <c r="M467" s="25" t="e">
        <f>Rechnungsblatt!#REF!</f>
        <v>#REF!</v>
      </c>
    </row>
    <row r="468" spans="1:13" x14ac:dyDescent="0.25">
      <c r="A468" t="e">
        <f>Rechnungsblatt!#REF!</f>
        <v>#REF!</v>
      </c>
      <c r="B468" t="e">
        <f>Rechnungsblatt!#REF!</f>
        <v>#REF!</v>
      </c>
      <c r="C468" t="e">
        <f>Rechnungsblatt!#REF!</f>
        <v>#REF!</v>
      </c>
      <c r="E468" s="24" t="e">
        <f>Rechnungsblatt!#REF!</f>
        <v>#REF!</v>
      </c>
      <c r="F468" s="24" t="e">
        <f>Rechnungsblatt!#REF!</f>
        <v>#REF!</v>
      </c>
      <c r="G468" s="24" t="e">
        <f>Rechnungsblatt!#REF!</f>
        <v>#REF!</v>
      </c>
      <c r="H468" s="24" t="e">
        <f>Rechnungsblatt!#REF!</f>
        <v>#REF!</v>
      </c>
      <c r="I468" s="18"/>
      <c r="J468" s="25" t="e">
        <f>Rechnungsblatt!#REF!</f>
        <v>#REF!</v>
      </c>
      <c r="K468" s="25" t="e">
        <f>Rechnungsblatt!#REF!</f>
        <v>#REF!</v>
      </c>
      <c r="L468" s="25" t="e">
        <f>Rechnungsblatt!#REF!</f>
        <v>#REF!</v>
      </c>
      <c r="M468" s="25" t="e">
        <f>Rechnungsblatt!#REF!</f>
        <v>#REF!</v>
      </c>
    </row>
    <row r="469" spans="1:13" x14ac:dyDescent="0.25">
      <c r="A469" t="e">
        <f>Rechnungsblatt!#REF!</f>
        <v>#REF!</v>
      </c>
      <c r="B469" t="e">
        <f>Rechnungsblatt!#REF!</f>
        <v>#REF!</v>
      </c>
      <c r="C469" t="e">
        <f>Rechnungsblatt!#REF!</f>
        <v>#REF!</v>
      </c>
      <c r="E469" s="24" t="e">
        <f>Rechnungsblatt!#REF!</f>
        <v>#REF!</v>
      </c>
      <c r="F469" s="24" t="e">
        <f>Rechnungsblatt!#REF!</f>
        <v>#REF!</v>
      </c>
      <c r="G469" s="24" t="e">
        <f>Rechnungsblatt!#REF!</f>
        <v>#REF!</v>
      </c>
      <c r="H469" s="24" t="e">
        <f>Rechnungsblatt!#REF!</f>
        <v>#REF!</v>
      </c>
      <c r="I469" s="18"/>
      <c r="J469" s="25" t="e">
        <f>Rechnungsblatt!#REF!</f>
        <v>#REF!</v>
      </c>
      <c r="K469" s="25" t="e">
        <f>Rechnungsblatt!#REF!</f>
        <v>#REF!</v>
      </c>
      <c r="L469" s="25" t="e">
        <f>Rechnungsblatt!#REF!</f>
        <v>#REF!</v>
      </c>
      <c r="M469" s="25" t="e">
        <f>Rechnungsblatt!#REF!</f>
        <v>#REF!</v>
      </c>
    </row>
    <row r="470" spans="1:13" x14ac:dyDescent="0.25">
      <c r="A470" t="e">
        <f>Rechnungsblatt!#REF!</f>
        <v>#REF!</v>
      </c>
      <c r="B470" t="e">
        <f>Rechnungsblatt!#REF!</f>
        <v>#REF!</v>
      </c>
      <c r="C470" t="e">
        <f>Rechnungsblatt!#REF!</f>
        <v>#REF!</v>
      </c>
      <c r="E470" s="24" t="e">
        <f>Rechnungsblatt!#REF!</f>
        <v>#REF!</v>
      </c>
      <c r="F470" s="24" t="e">
        <f>Rechnungsblatt!#REF!</f>
        <v>#REF!</v>
      </c>
      <c r="G470" s="24" t="e">
        <f>Rechnungsblatt!#REF!</f>
        <v>#REF!</v>
      </c>
      <c r="H470" s="24" t="e">
        <f>Rechnungsblatt!#REF!</f>
        <v>#REF!</v>
      </c>
      <c r="I470" s="18"/>
      <c r="J470" s="25" t="e">
        <f>Rechnungsblatt!#REF!</f>
        <v>#REF!</v>
      </c>
      <c r="K470" s="25" t="e">
        <f>Rechnungsblatt!#REF!</f>
        <v>#REF!</v>
      </c>
      <c r="L470" s="25" t="e">
        <f>Rechnungsblatt!#REF!</f>
        <v>#REF!</v>
      </c>
      <c r="M470" s="25" t="e">
        <f>Rechnungsblatt!#REF!</f>
        <v>#REF!</v>
      </c>
    </row>
    <row r="471" spans="1:13" x14ac:dyDescent="0.25">
      <c r="A471" t="e">
        <f>Rechnungsblatt!#REF!</f>
        <v>#REF!</v>
      </c>
      <c r="B471" t="e">
        <f>Rechnungsblatt!#REF!</f>
        <v>#REF!</v>
      </c>
      <c r="C471" t="e">
        <f>Rechnungsblatt!#REF!</f>
        <v>#REF!</v>
      </c>
      <c r="E471" s="24" t="e">
        <f>Rechnungsblatt!#REF!</f>
        <v>#REF!</v>
      </c>
      <c r="F471" s="24" t="e">
        <f>Rechnungsblatt!#REF!</f>
        <v>#REF!</v>
      </c>
      <c r="G471" s="24" t="e">
        <f>Rechnungsblatt!#REF!</f>
        <v>#REF!</v>
      </c>
      <c r="H471" s="24" t="e">
        <f>Rechnungsblatt!#REF!</f>
        <v>#REF!</v>
      </c>
      <c r="I471" s="18"/>
      <c r="J471" s="25" t="e">
        <f>Rechnungsblatt!#REF!</f>
        <v>#REF!</v>
      </c>
      <c r="K471" s="25" t="e">
        <f>Rechnungsblatt!#REF!</f>
        <v>#REF!</v>
      </c>
      <c r="L471" s="25" t="e">
        <f>Rechnungsblatt!#REF!</f>
        <v>#REF!</v>
      </c>
      <c r="M471" s="25" t="e">
        <f>Rechnungsblatt!#REF!</f>
        <v>#REF!</v>
      </c>
    </row>
    <row r="472" spans="1:13" x14ac:dyDescent="0.25">
      <c r="A472" t="e">
        <f>Rechnungsblatt!#REF!</f>
        <v>#REF!</v>
      </c>
      <c r="B472" t="e">
        <f>Rechnungsblatt!#REF!</f>
        <v>#REF!</v>
      </c>
      <c r="C472" t="e">
        <f>Rechnungsblatt!#REF!</f>
        <v>#REF!</v>
      </c>
      <c r="E472" s="24" t="e">
        <f>Rechnungsblatt!#REF!</f>
        <v>#REF!</v>
      </c>
      <c r="F472" s="24" t="e">
        <f>Rechnungsblatt!#REF!</f>
        <v>#REF!</v>
      </c>
      <c r="G472" s="24" t="e">
        <f>Rechnungsblatt!#REF!</f>
        <v>#REF!</v>
      </c>
      <c r="H472" s="24" t="e">
        <f>Rechnungsblatt!#REF!</f>
        <v>#REF!</v>
      </c>
      <c r="I472" s="18"/>
      <c r="J472" s="25" t="e">
        <f>Rechnungsblatt!#REF!</f>
        <v>#REF!</v>
      </c>
      <c r="K472" s="25" t="e">
        <f>Rechnungsblatt!#REF!</f>
        <v>#REF!</v>
      </c>
      <c r="L472" s="25" t="e">
        <f>Rechnungsblatt!#REF!</f>
        <v>#REF!</v>
      </c>
      <c r="M472" s="25" t="e">
        <f>Rechnungsblatt!#REF!</f>
        <v>#REF!</v>
      </c>
    </row>
    <row r="473" spans="1:13" x14ac:dyDescent="0.25">
      <c r="A473" t="e">
        <f>Rechnungsblatt!#REF!</f>
        <v>#REF!</v>
      </c>
      <c r="B473" t="e">
        <f>Rechnungsblatt!#REF!</f>
        <v>#REF!</v>
      </c>
      <c r="C473" t="e">
        <f>Rechnungsblatt!#REF!</f>
        <v>#REF!</v>
      </c>
      <c r="E473" s="24" t="e">
        <f>Rechnungsblatt!#REF!</f>
        <v>#REF!</v>
      </c>
      <c r="F473" s="24" t="e">
        <f>Rechnungsblatt!#REF!</f>
        <v>#REF!</v>
      </c>
      <c r="G473" s="24" t="e">
        <f>Rechnungsblatt!#REF!</f>
        <v>#REF!</v>
      </c>
      <c r="H473" s="24" t="e">
        <f>Rechnungsblatt!#REF!</f>
        <v>#REF!</v>
      </c>
      <c r="I473" s="18"/>
      <c r="J473" s="25" t="e">
        <f>Rechnungsblatt!#REF!</f>
        <v>#REF!</v>
      </c>
      <c r="K473" s="25" t="e">
        <f>Rechnungsblatt!#REF!</f>
        <v>#REF!</v>
      </c>
      <c r="L473" s="25" t="e">
        <f>Rechnungsblatt!#REF!</f>
        <v>#REF!</v>
      </c>
      <c r="M473" s="25" t="e">
        <f>Rechnungsblatt!#REF!</f>
        <v>#REF!</v>
      </c>
    </row>
    <row r="474" spans="1:13" x14ac:dyDescent="0.25">
      <c r="A474" t="e">
        <f>Rechnungsblatt!#REF!</f>
        <v>#REF!</v>
      </c>
      <c r="B474" t="e">
        <f>Rechnungsblatt!#REF!</f>
        <v>#REF!</v>
      </c>
      <c r="C474" t="e">
        <f>Rechnungsblatt!#REF!</f>
        <v>#REF!</v>
      </c>
      <c r="E474" s="24" t="e">
        <f>Rechnungsblatt!#REF!</f>
        <v>#REF!</v>
      </c>
      <c r="F474" s="24" t="e">
        <f>Rechnungsblatt!#REF!</f>
        <v>#REF!</v>
      </c>
      <c r="G474" s="24" t="e">
        <f>Rechnungsblatt!#REF!</f>
        <v>#REF!</v>
      </c>
      <c r="H474" s="24" t="e">
        <f>Rechnungsblatt!#REF!</f>
        <v>#REF!</v>
      </c>
      <c r="I474" s="18"/>
      <c r="J474" s="25" t="e">
        <f>Rechnungsblatt!#REF!</f>
        <v>#REF!</v>
      </c>
      <c r="K474" s="25" t="e">
        <f>Rechnungsblatt!#REF!</f>
        <v>#REF!</v>
      </c>
      <c r="L474" s="25" t="e">
        <f>Rechnungsblatt!#REF!</f>
        <v>#REF!</v>
      </c>
      <c r="M474" s="25" t="e">
        <f>Rechnungsblatt!#REF!</f>
        <v>#REF!</v>
      </c>
    </row>
    <row r="475" spans="1:13" x14ac:dyDescent="0.25">
      <c r="A475" t="e">
        <f>Rechnungsblatt!#REF!</f>
        <v>#REF!</v>
      </c>
      <c r="B475" t="e">
        <f>Rechnungsblatt!#REF!</f>
        <v>#REF!</v>
      </c>
      <c r="C475" t="e">
        <f>Rechnungsblatt!#REF!</f>
        <v>#REF!</v>
      </c>
      <c r="E475" s="24" t="e">
        <f>Rechnungsblatt!#REF!</f>
        <v>#REF!</v>
      </c>
      <c r="F475" s="24" t="e">
        <f>Rechnungsblatt!#REF!</f>
        <v>#REF!</v>
      </c>
      <c r="G475" s="24" t="e">
        <f>Rechnungsblatt!#REF!</f>
        <v>#REF!</v>
      </c>
      <c r="H475" s="24" t="e">
        <f>Rechnungsblatt!#REF!</f>
        <v>#REF!</v>
      </c>
      <c r="I475" s="18"/>
      <c r="J475" s="25" t="e">
        <f>Rechnungsblatt!#REF!</f>
        <v>#REF!</v>
      </c>
      <c r="K475" s="25" t="e">
        <f>Rechnungsblatt!#REF!</f>
        <v>#REF!</v>
      </c>
      <c r="L475" s="25" t="e">
        <f>Rechnungsblatt!#REF!</f>
        <v>#REF!</v>
      </c>
      <c r="M475" s="25" t="e">
        <f>Rechnungsblatt!#REF!</f>
        <v>#REF!</v>
      </c>
    </row>
    <row r="476" spans="1:13" x14ac:dyDescent="0.25">
      <c r="A476" t="e">
        <f>Rechnungsblatt!#REF!</f>
        <v>#REF!</v>
      </c>
      <c r="B476" t="e">
        <f>Rechnungsblatt!#REF!</f>
        <v>#REF!</v>
      </c>
      <c r="C476" t="e">
        <f>Rechnungsblatt!#REF!</f>
        <v>#REF!</v>
      </c>
      <c r="E476" s="24" t="e">
        <f>Rechnungsblatt!#REF!</f>
        <v>#REF!</v>
      </c>
      <c r="F476" s="24" t="e">
        <f>Rechnungsblatt!#REF!</f>
        <v>#REF!</v>
      </c>
      <c r="G476" s="24" t="e">
        <f>Rechnungsblatt!#REF!</f>
        <v>#REF!</v>
      </c>
      <c r="H476" s="24" t="e">
        <f>Rechnungsblatt!#REF!</f>
        <v>#REF!</v>
      </c>
      <c r="I476" s="18"/>
      <c r="J476" s="25" t="e">
        <f>Rechnungsblatt!#REF!</f>
        <v>#REF!</v>
      </c>
      <c r="K476" s="25" t="e">
        <f>Rechnungsblatt!#REF!</f>
        <v>#REF!</v>
      </c>
      <c r="L476" s="25" t="e">
        <f>Rechnungsblatt!#REF!</f>
        <v>#REF!</v>
      </c>
      <c r="M476" s="25" t="e">
        <f>Rechnungsblatt!#REF!</f>
        <v>#REF!</v>
      </c>
    </row>
    <row r="477" spans="1:13" x14ac:dyDescent="0.25">
      <c r="A477" t="e">
        <f>Rechnungsblatt!#REF!</f>
        <v>#REF!</v>
      </c>
      <c r="B477" t="e">
        <f>Rechnungsblatt!#REF!</f>
        <v>#REF!</v>
      </c>
      <c r="C477" t="e">
        <f>Rechnungsblatt!#REF!</f>
        <v>#REF!</v>
      </c>
      <c r="E477" s="24" t="e">
        <f>Rechnungsblatt!#REF!</f>
        <v>#REF!</v>
      </c>
      <c r="F477" s="24" t="e">
        <f>Rechnungsblatt!#REF!</f>
        <v>#REF!</v>
      </c>
      <c r="G477" s="24" t="e">
        <f>Rechnungsblatt!#REF!</f>
        <v>#REF!</v>
      </c>
      <c r="H477" s="24" t="e">
        <f>Rechnungsblatt!#REF!</f>
        <v>#REF!</v>
      </c>
      <c r="I477" s="18"/>
      <c r="J477" s="25" t="e">
        <f>Rechnungsblatt!#REF!</f>
        <v>#REF!</v>
      </c>
      <c r="K477" s="25" t="e">
        <f>Rechnungsblatt!#REF!</f>
        <v>#REF!</v>
      </c>
      <c r="L477" s="25" t="e">
        <f>Rechnungsblatt!#REF!</f>
        <v>#REF!</v>
      </c>
      <c r="M477" s="25" t="e">
        <f>Rechnungsblatt!#REF!</f>
        <v>#REF!</v>
      </c>
    </row>
    <row r="478" spans="1:13" x14ac:dyDescent="0.25">
      <c r="A478" t="e">
        <f>Rechnungsblatt!#REF!</f>
        <v>#REF!</v>
      </c>
      <c r="B478" t="e">
        <f>Rechnungsblatt!#REF!</f>
        <v>#REF!</v>
      </c>
      <c r="C478" t="e">
        <f>Rechnungsblatt!#REF!</f>
        <v>#REF!</v>
      </c>
      <c r="E478" s="24" t="e">
        <f>Rechnungsblatt!#REF!</f>
        <v>#REF!</v>
      </c>
      <c r="F478" s="24" t="e">
        <f>Rechnungsblatt!#REF!</f>
        <v>#REF!</v>
      </c>
      <c r="G478" s="24" t="e">
        <f>Rechnungsblatt!#REF!</f>
        <v>#REF!</v>
      </c>
      <c r="H478" s="24" t="e">
        <f>Rechnungsblatt!#REF!</f>
        <v>#REF!</v>
      </c>
      <c r="I478" s="18"/>
      <c r="J478" s="25" t="e">
        <f>Rechnungsblatt!#REF!</f>
        <v>#REF!</v>
      </c>
      <c r="K478" s="25" t="e">
        <f>Rechnungsblatt!#REF!</f>
        <v>#REF!</v>
      </c>
      <c r="L478" s="25" t="e">
        <f>Rechnungsblatt!#REF!</f>
        <v>#REF!</v>
      </c>
      <c r="M478" s="25" t="e">
        <f>Rechnungsblatt!#REF!</f>
        <v>#REF!</v>
      </c>
    </row>
    <row r="479" spans="1:13" x14ac:dyDescent="0.25">
      <c r="A479" t="e">
        <f>Rechnungsblatt!#REF!</f>
        <v>#REF!</v>
      </c>
      <c r="B479" t="e">
        <f>Rechnungsblatt!#REF!</f>
        <v>#REF!</v>
      </c>
      <c r="C479" t="e">
        <f>Rechnungsblatt!#REF!</f>
        <v>#REF!</v>
      </c>
      <c r="E479" s="24" t="e">
        <f>Rechnungsblatt!#REF!</f>
        <v>#REF!</v>
      </c>
      <c r="F479" s="24" t="e">
        <f>Rechnungsblatt!#REF!</f>
        <v>#REF!</v>
      </c>
      <c r="G479" s="24" t="e">
        <f>Rechnungsblatt!#REF!</f>
        <v>#REF!</v>
      </c>
      <c r="H479" s="24" t="e">
        <f>Rechnungsblatt!#REF!</f>
        <v>#REF!</v>
      </c>
      <c r="I479" s="18"/>
      <c r="J479" s="25" t="e">
        <f>Rechnungsblatt!#REF!</f>
        <v>#REF!</v>
      </c>
      <c r="K479" s="25" t="e">
        <f>Rechnungsblatt!#REF!</f>
        <v>#REF!</v>
      </c>
      <c r="L479" s="25" t="e">
        <f>Rechnungsblatt!#REF!</f>
        <v>#REF!</v>
      </c>
      <c r="M479" s="25" t="e">
        <f>Rechnungsblatt!#REF!</f>
        <v>#REF!</v>
      </c>
    </row>
    <row r="480" spans="1:13" x14ac:dyDescent="0.25">
      <c r="A480" t="e">
        <f>Rechnungsblatt!#REF!</f>
        <v>#REF!</v>
      </c>
      <c r="B480" t="e">
        <f>Rechnungsblatt!#REF!</f>
        <v>#REF!</v>
      </c>
      <c r="C480" t="e">
        <f>Rechnungsblatt!#REF!</f>
        <v>#REF!</v>
      </c>
      <c r="E480" s="24" t="e">
        <f>Rechnungsblatt!#REF!</f>
        <v>#REF!</v>
      </c>
      <c r="F480" s="24" t="e">
        <f>Rechnungsblatt!#REF!</f>
        <v>#REF!</v>
      </c>
      <c r="G480" s="24" t="e">
        <f>Rechnungsblatt!#REF!</f>
        <v>#REF!</v>
      </c>
      <c r="H480" s="24" t="e">
        <f>Rechnungsblatt!#REF!</f>
        <v>#REF!</v>
      </c>
      <c r="I480" s="18"/>
      <c r="J480" s="25" t="e">
        <f>Rechnungsblatt!#REF!</f>
        <v>#REF!</v>
      </c>
      <c r="K480" s="25" t="e">
        <f>Rechnungsblatt!#REF!</f>
        <v>#REF!</v>
      </c>
      <c r="L480" s="25" t="e">
        <f>Rechnungsblatt!#REF!</f>
        <v>#REF!</v>
      </c>
      <c r="M480" s="25" t="e">
        <f>Rechnungsblatt!#REF!</f>
        <v>#REF!</v>
      </c>
    </row>
    <row r="481" spans="1:13" x14ac:dyDescent="0.25">
      <c r="A481" t="e">
        <f>Rechnungsblatt!#REF!</f>
        <v>#REF!</v>
      </c>
      <c r="B481" t="e">
        <f>Rechnungsblatt!#REF!</f>
        <v>#REF!</v>
      </c>
      <c r="C481" t="e">
        <f>Rechnungsblatt!#REF!</f>
        <v>#REF!</v>
      </c>
      <c r="E481" s="24" t="e">
        <f>Rechnungsblatt!#REF!</f>
        <v>#REF!</v>
      </c>
      <c r="F481" s="24" t="e">
        <f>Rechnungsblatt!#REF!</f>
        <v>#REF!</v>
      </c>
      <c r="G481" s="24" t="e">
        <f>Rechnungsblatt!#REF!</f>
        <v>#REF!</v>
      </c>
      <c r="H481" s="24" t="e">
        <f>Rechnungsblatt!#REF!</f>
        <v>#REF!</v>
      </c>
      <c r="I481" s="18"/>
      <c r="J481" s="25" t="e">
        <f>Rechnungsblatt!#REF!</f>
        <v>#REF!</v>
      </c>
      <c r="K481" s="25" t="e">
        <f>Rechnungsblatt!#REF!</f>
        <v>#REF!</v>
      </c>
      <c r="L481" s="25" t="e">
        <f>Rechnungsblatt!#REF!</f>
        <v>#REF!</v>
      </c>
      <c r="M481" s="25" t="e">
        <f>Rechnungsblatt!#REF!</f>
        <v>#REF!</v>
      </c>
    </row>
    <row r="482" spans="1:13" x14ac:dyDescent="0.25">
      <c r="A482" t="e">
        <f>Rechnungsblatt!#REF!</f>
        <v>#REF!</v>
      </c>
      <c r="B482" t="e">
        <f>Rechnungsblatt!#REF!</f>
        <v>#REF!</v>
      </c>
      <c r="C482" t="e">
        <f>Rechnungsblatt!#REF!</f>
        <v>#REF!</v>
      </c>
      <c r="E482" s="24" t="e">
        <f>Rechnungsblatt!#REF!</f>
        <v>#REF!</v>
      </c>
      <c r="F482" s="24" t="e">
        <f>Rechnungsblatt!#REF!</f>
        <v>#REF!</v>
      </c>
      <c r="G482" s="24" t="e">
        <f>Rechnungsblatt!#REF!</f>
        <v>#REF!</v>
      </c>
      <c r="H482" s="24" t="e">
        <f>Rechnungsblatt!#REF!</f>
        <v>#REF!</v>
      </c>
      <c r="I482" s="18"/>
      <c r="J482" s="25" t="e">
        <f>Rechnungsblatt!#REF!</f>
        <v>#REF!</v>
      </c>
      <c r="K482" s="25" t="e">
        <f>Rechnungsblatt!#REF!</f>
        <v>#REF!</v>
      </c>
      <c r="L482" s="25" t="e">
        <f>Rechnungsblatt!#REF!</f>
        <v>#REF!</v>
      </c>
      <c r="M482" s="25" t="e">
        <f>Rechnungsblatt!#REF!</f>
        <v>#REF!</v>
      </c>
    </row>
    <row r="483" spans="1:13" x14ac:dyDescent="0.25">
      <c r="A483" t="e">
        <f>Rechnungsblatt!#REF!</f>
        <v>#REF!</v>
      </c>
      <c r="B483" t="e">
        <f>Rechnungsblatt!#REF!</f>
        <v>#REF!</v>
      </c>
      <c r="C483" t="e">
        <f>Rechnungsblatt!#REF!</f>
        <v>#REF!</v>
      </c>
      <c r="E483" s="24" t="e">
        <f>Rechnungsblatt!#REF!</f>
        <v>#REF!</v>
      </c>
      <c r="F483" s="24" t="e">
        <f>Rechnungsblatt!#REF!</f>
        <v>#REF!</v>
      </c>
      <c r="G483" s="24" t="e">
        <f>Rechnungsblatt!#REF!</f>
        <v>#REF!</v>
      </c>
      <c r="H483" s="24" t="e">
        <f>Rechnungsblatt!#REF!</f>
        <v>#REF!</v>
      </c>
      <c r="I483" s="18"/>
      <c r="J483" s="25" t="e">
        <f>Rechnungsblatt!#REF!</f>
        <v>#REF!</v>
      </c>
      <c r="K483" s="25" t="e">
        <f>Rechnungsblatt!#REF!</f>
        <v>#REF!</v>
      </c>
      <c r="L483" s="25" t="e">
        <f>Rechnungsblatt!#REF!</f>
        <v>#REF!</v>
      </c>
      <c r="M483" s="25" t="e">
        <f>Rechnungsblatt!#REF!</f>
        <v>#REF!</v>
      </c>
    </row>
    <row r="484" spans="1:13" x14ac:dyDescent="0.25">
      <c r="A484" t="e">
        <f>Rechnungsblatt!#REF!</f>
        <v>#REF!</v>
      </c>
      <c r="B484" t="e">
        <f>Rechnungsblatt!#REF!</f>
        <v>#REF!</v>
      </c>
      <c r="C484" t="e">
        <f>Rechnungsblatt!#REF!</f>
        <v>#REF!</v>
      </c>
      <c r="E484" s="24" t="e">
        <f>Rechnungsblatt!#REF!</f>
        <v>#REF!</v>
      </c>
      <c r="F484" s="24" t="e">
        <f>Rechnungsblatt!#REF!</f>
        <v>#REF!</v>
      </c>
      <c r="G484" s="24" t="e">
        <f>Rechnungsblatt!#REF!</f>
        <v>#REF!</v>
      </c>
      <c r="H484" s="24" t="e">
        <f>Rechnungsblatt!#REF!</f>
        <v>#REF!</v>
      </c>
      <c r="I484" s="18"/>
      <c r="J484" s="25" t="e">
        <f>Rechnungsblatt!#REF!</f>
        <v>#REF!</v>
      </c>
      <c r="K484" s="25" t="e">
        <f>Rechnungsblatt!#REF!</f>
        <v>#REF!</v>
      </c>
      <c r="L484" s="25" t="e">
        <f>Rechnungsblatt!#REF!</f>
        <v>#REF!</v>
      </c>
      <c r="M484" s="25" t="e">
        <f>Rechnungsblatt!#REF!</f>
        <v>#REF!</v>
      </c>
    </row>
    <row r="485" spans="1:13" x14ac:dyDescent="0.25">
      <c r="A485" t="e">
        <f>Rechnungsblatt!#REF!</f>
        <v>#REF!</v>
      </c>
      <c r="B485" t="e">
        <f>Rechnungsblatt!#REF!</f>
        <v>#REF!</v>
      </c>
      <c r="C485" t="e">
        <f>Rechnungsblatt!#REF!</f>
        <v>#REF!</v>
      </c>
      <c r="E485" s="24" t="e">
        <f>Rechnungsblatt!#REF!</f>
        <v>#REF!</v>
      </c>
      <c r="F485" s="24" t="e">
        <f>Rechnungsblatt!#REF!</f>
        <v>#REF!</v>
      </c>
      <c r="G485" s="24" t="e">
        <f>Rechnungsblatt!#REF!</f>
        <v>#REF!</v>
      </c>
      <c r="H485" s="24" t="e">
        <f>Rechnungsblatt!#REF!</f>
        <v>#REF!</v>
      </c>
      <c r="I485" s="18"/>
      <c r="J485" s="25" t="e">
        <f>Rechnungsblatt!#REF!</f>
        <v>#REF!</v>
      </c>
      <c r="K485" s="25" t="e">
        <f>Rechnungsblatt!#REF!</f>
        <v>#REF!</v>
      </c>
      <c r="L485" s="25" t="e">
        <f>Rechnungsblatt!#REF!</f>
        <v>#REF!</v>
      </c>
      <c r="M485" s="25" t="e">
        <f>Rechnungsblatt!#REF!</f>
        <v>#REF!</v>
      </c>
    </row>
    <row r="486" spans="1:13" x14ac:dyDescent="0.25">
      <c r="A486" t="e">
        <f>Rechnungsblatt!#REF!</f>
        <v>#REF!</v>
      </c>
      <c r="B486" t="e">
        <f>Rechnungsblatt!#REF!</f>
        <v>#REF!</v>
      </c>
      <c r="C486" t="e">
        <f>Rechnungsblatt!#REF!</f>
        <v>#REF!</v>
      </c>
      <c r="E486" s="24" t="e">
        <f>Rechnungsblatt!#REF!</f>
        <v>#REF!</v>
      </c>
      <c r="F486" s="24" t="e">
        <f>Rechnungsblatt!#REF!</f>
        <v>#REF!</v>
      </c>
      <c r="G486" s="24" t="e">
        <f>Rechnungsblatt!#REF!</f>
        <v>#REF!</v>
      </c>
      <c r="H486" s="24" t="e">
        <f>Rechnungsblatt!#REF!</f>
        <v>#REF!</v>
      </c>
      <c r="I486" s="18"/>
      <c r="J486" s="25" t="e">
        <f>Rechnungsblatt!#REF!</f>
        <v>#REF!</v>
      </c>
      <c r="K486" s="25" t="e">
        <f>Rechnungsblatt!#REF!</f>
        <v>#REF!</v>
      </c>
      <c r="L486" s="25" t="e">
        <f>Rechnungsblatt!#REF!</f>
        <v>#REF!</v>
      </c>
      <c r="M486" s="25" t="e">
        <f>Rechnungsblatt!#REF!</f>
        <v>#REF!</v>
      </c>
    </row>
    <row r="487" spans="1:13" x14ac:dyDescent="0.25">
      <c r="A487" t="e">
        <f>Rechnungsblatt!#REF!</f>
        <v>#REF!</v>
      </c>
      <c r="B487" t="e">
        <f>Rechnungsblatt!#REF!</f>
        <v>#REF!</v>
      </c>
      <c r="C487" t="e">
        <f>Rechnungsblatt!#REF!</f>
        <v>#REF!</v>
      </c>
      <c r="E487" s="24" t="e">
        <f>Rechnungsblatt!#REF!</f>
        <v>#REF!</v>
      </c>
      <c r="F487" s="24" t="e">
        <f>Rechnungsblatt!#REF!</f>
        <v>#REF!</v>
      </c>
      <c r="G487" s="24" t="e">
        <f>Rechnungsblatt!#REF!</f>
        <v>#REF!</v>
      </c>
      <c r="H487" s="24" t="e">
        <f>Rechnungsblatt!#REF!</f>
        <v>#REF!</v>
      </c>
      <c r="I487" s="18"/>
      <c r="J487" s="25" t="e">
        <f>Rechnungsblatt!#REF!</f>
        <v>#REF!</v>
      </c>
      <c r="K487" s="25" t="e">
        <f>Rechnungsblatt!#REF!</f>
        <v>#REF!</v>
      </c>
      <c r="L487" s="25" t="e">
        <f>Rechnungsblatt!#REF!</f>
        <v>#REF!</v>
      </c>
      <c r="M487" s="25" t="e">
        <f>Rechnungsblatt!#REF!</f>
        <v>#REF!</v>
      </c>
    </row>
    <row r="488" spans="1:13" x14ac:dyDescent="0.25">
      <c r="A488" t="e">
        <f>Rechnungsblatt!#REF!</f>
        <v>#REF!</v>
      </c>
      <c r="B488" t="e">
        <f>Rechnungsblatt!#REF!</f>
        <v>#REF!</v>
      </c>
      <c r="C488" t="e">
        <f>Rechnungsblatt!#REF!</f>
        <v>#REF!</v>
      </c>
      <c r="E488" s="24" t="e">
        <f>Rechnungsblatt!#REF!</f>
        <v>#REF!</v>
      </c>
      <c r="F488" s="24" t="e">
        <f>Rechnungsblatt!#REF!</f>
        <v>#REF!</v>
      </c>
      <c r="G488" s="24" t="e">
        <f>Rechnungsblatt!#REF!</f>
        <v>#REF!</v>
      </c>
      <c r="H488" s="24" t="e">
        <f>Rechnungsblatt!#REF!</f>
        <v>#REF!</v>
      </c>
      <c r="I488" s="18"/>
      <c r="J488" s="25" t="e">
        <f>Rechnungsblatt!#REF!</f>
        <v>#REF!</v>
      </c>
      <c r="K488" s="25" t="e">
        <f>Rechnungsblatt!#REF!</f>
        <v>#REF!</v>
      </c>
      <c r="L488" s="25" t="e">
        <f>Rechnungsblatt!#REF!</f>
        <v>#REF!</v>
      </c>
      <c r="M488" s="25" t="e">
        <f>Rechnungsblatt!#REF!</f>
        <v>#REF!</v>
      </c>
    </row>
    <row r="489" spans="1:13" x14ac:dyDescent="0.25">
      <c r="A489" t="e">
        <f>Rechnungsblatt!#REF!</f>
        <v>#REF!</v>
      </c>
      <c r="B489" t="e">
        <f>Rechnungsblatt!#REF!</f>
        <v>#REF!</v>
      </c>
      <c r="C489" t="e">
        <f>Rechnungsblatt!#REF!</f>
        <v>#REF!</v>
      </c>
      <c r="E489" s="24" t="e">
        <f>Rechnungsblatt!#REF!</f>
        <v>#REF!</v>
      </c>
      <c r="F489" s="24" t="e">
        <f>Rechnungsblatt!#REF!</f>
        <v>#REF!</v>
      </c>
      <c r="G489" s="24" t="e">
        <f>Rechnungsblatt!#REF!</f>
        <v>#REF!</v>
      </c>
      <c r="H489" s="24" t="e">
        <f>Rechnungsblatt!#REF!</f>
        <v>#REF!</v>
      </c>
      <c r="I489" s="18"/>
      <c r="J489" s="25" t="e">
        <f>Rechnungsblatt!#REF!</f>
        <v>#REF!</v>
      </c>
      <c r="K489" s="25" t="e">
        <f>Rechnungsblatt!#REF!</f>
        <v>#REF!</v>
      </c>
      <c r="L489" s="25" t="e">
        <f>Rechnungsblatt!#REF!</f>
        <v>#REF!</v>
      </c>
      <c r="M489" s="25" t="e">
        <f>Rechnungsblatt!#REF!</f>
        <v>#REF!</v>
      </c>
    </row>
    <row r="490" spans="1:13" x14ac:dyDescent="0.25">
      <c r="A490" t="e">
        <f>Rechnungsblatt!#REF!</f>
        <v>#REF!</v>
      </c>
      <c r="B490" t="e">
        <f>Rechnungsblatt!#REF!</f>
        <v>#REF!</v>
      </c>
      <c r="C490" t="e">
        <f>Rechnungsblatt!#REF!</f>
        <v>#REF!</v>
      </c>
      <c r="E490" s="24" t="e">
        <f>Rechnungsblatt!#REF!</f>
        <v>#REF!</v>
      </c>
      <c r="F490" s="24" t="e">
        <f>Rechnungsblatt!#REF!</f>
        <v>#REF!</v>
      </c>
      <c r="G490" s="24" t="e">
        <f>Rechnungsblatt!#REF!</f>
        <v>#REF!</v>
      </c>
      <c r="H490" s="24" t="e">
        <f>Rechnungsblatt!#REF!</f>
        <v>#REF!</v>
      </c>
      <c r="I490" s="18"/>
      <c r="J490" s="25" t="e">
        <f>Rechnungsblatt!#REF!</f>
        <v>#REF!</v>
      </c>
      <c r="K490" s="25" t="e">
        <f>Rechnungsblatt!#REF!</f>
        <v>#REF!</v>
      </c>
      <c r="L490" s="25" t="e">
        <f>Rechnungsblatt!#REF!</f>
        <v>#REF!</v>
      </c>
      <c r="M490" s="25" t="e">
        <f>Rechnungsblatt!#REF!</f>
        <v>#REF!</v>
      </c>
    </row>
    <row r="491" spans="1:13" x14ac:dyDescent="0.25">
      <c r="A491" t="e">
        <f>Rechnungsblatt!#REF!</f>
        <v>#REF!</v>
      </c>
      <c r="B491" t="e">
        <f>Rechnungsblatt!#REF!</f>
        <v>#REF!</v>
      </c>
      <c r="C491" t="e">
        <f>Rechnungsblatt!#REF!</f>
        <v>#REF!</v>
      </c>
      <c r="E491" s="24" t="e">
        <f>Rechnungsblatt!#REF!</f>
        <v>#REF!</v>
      </c>
      <c r="F491" s="24" t="e">
        <f>Rechnungsblatt!#REF!</f>
        <v>#REF!</v>
      </c>
      <c r="G491" s="24" t="e">
        <f>Rechnungsblatt!#REF!</f>
        <v>#REF!</v>
      </c>
      <c r="H491" s="24" t="e">
        <f>Rechnungsblatt!#REF!</f>
        <v>#REF!</v>
      </c>
      <c r="I491" s="18"/>
      <c r="J491" s="25" t="e">
        <f>Rechnungsblatt!#REF!</f>
        <v>#REF!</v>
      </c>
      <c r="K491" s="25" t="e">
        <f>Rechnungsblatt!#REF!</f>
        <v>#REF!</v>
      </c>
      <c r="L491" s="25" t="e">
        <f>Rechnungsblatt!#REF!</f>
        <v>#REF!</v>
      </c>
      <c r="M491" s="25" t="e">
        <f>Rechnungsblatt!#REF!</f>
        <v>#REF!</v>
      </c>
    </row>
    <row r="492" spans="1:13" x14ac:dyDescent="0.25">
      <c r="A492" t="e">
        <f>Rechnungsblatt!#REF!</f>
        <v>#REF!</v>
      </c>
      <c r="B492" t="e">
        <f>Rechnungsblatt!#REF!</f>
        <v>#REF!</v>
      </c>
      <c r="C492" t="e">
        <f>Rechnungsblatt!#REF!</f>
        <v>#REF!</v>
      </c>
      <c r="E492" s="24" t="e">
        <f>Rechnungsblatt!#REF!</f>
        <v>#REF!</v>
      </c>
      <c r="F492" s="24" t="e">
        <f>Rechnungsblatt!#REF!</f>
        <v>#REF!</v>
      </c>
      <c r="G492" s="24" t="e">
        <f>Rechnungsblatt!#REF!</f>
        <v>#REF!</v>
      </c>
      <c r="H492" s="24" t="e">
        <f>Rechnungsblatt!#REF!</f>
        <v>#REF!</v>
      </c>
      <c r="I492" s="18"/>
      <c r="J492" s="25" t="e">
        <f>Rechnungsblatt!#REF!</f>
        <v>#REF!</v>
      </c>
      <c r="K492" s="25" t="e">
        <f>Rechnungsblatt!#REF!</f>
        <v>#REF!</v>
      </c>
      <c r="L492" s="25" t="e">
        <f>Rechnungsblatt!#REF!</f>
        <v>#REF!</v>
      </c>
      <c r="M492" s="25" t="e">
        <f>Rechnungsblatt!#REF!</f>
        <v>#REF!</v>
      </c>
    </row>
    <row r="493" spans="1:13" x14ac:dyDescent="0.25">
      <c r="A493" t="e">
        <f>Rechnungsblatt!#REF!</f>
        <v>#REF!</v>
      </c>
      <c r="B493" t="e">
        <f>Rechnungsblatt!#REF!</f>
        <v>#REF!</v>
      </c>
      <c r="C493" t="e">
        <f>Rechnungsblatt!#REF!</f>
        <v>#REF!</v>
      </c>
      <c r="E493" s="24" t="e">
        <f>Rechnungsblatt!#REF!</f>
        <v>#REF!</v>
      </c>
      <c r="F493" s="24" t="e">
        <f>Rechnungsblatt!#REF!</f>
        <v>#REF!</v>
      </c>
      <c r="G493" s="24" t="e">
        <f>Rechnungsblatt!#REF!</f>
        <v>#REF!</v>
      </c>
      <c r="H493" s="24" t="e">
        <f>Rechnungsblatt!#REF!</f>
        <v>#REF!</v>
      </c>
      <c r="I493" s="18"/>
      <c r="J493" s="25" t="e">
        <f>Rechnungsblatt!#REF!</f>
        <v>#REF!</v>
      </c>
      <c r="K493" s="25" t="e">
        <f>Rechnungsblatt!#REF!</f>
        <v>#REF!</v>
      </c>
      <c r="L493" s="25" t="e">
        <f>Rechnungsblatt!#REF!</f>
        <v>#REF!</v>
      </c>
      <c r="M493" s="25" t="e">
        <f>Rechnungsblatt!#REF!</f>
        <v>#REF!</v>
      </c>
    </row>
    <row r="494" spans="1:13" x14ac:dyDescent="0.25">
      <c r="A494" t="e">
        <f>Rechnungsblatt!#REF!</f>
        <v>#REF!</v>
      </c>
      <c r="B494" t="e">
        <f>Rechnungsblatt!#REF!</f>
        <v>#REF!</v>
      </c>
      <c r="C494" t="e">
        <f>Rechnungsblatt!#REF!</f>
        <v>#REF!</v>
      </c>
      <c r="E494" s="24" t="e">
        <f>Rechnungsblatt!#REF!</f>
        <v>#REF!</v>
      </c>
      <c r="F494" s="24" t="e">
        <f>Rechnungsblatt!#REF!</f>
        <v>#REF!</v>
      </c>
      <c r="G494" s="24" t="e">
        <f>Rechnungsblatt!#REF!</f>
        <v>#REF!</v>
      </c>
      <c r="H494" s="24" t="e">
        <f>Rechnungsblatt!#REF!</f>
        <v>#REF!</v>
      </c>
      <c r="I494" s="18"/>
      <c r="J494" s="25" t="e">
        <f>Rechnungsblatt!#REF!</f>
        <v>#REF!</v>
      </c>
      <c r="K494" s="25" t="e">
        <f>Rechnungsblatt!#REF!</f>
        <v>#REF!</v>
      </c>
      <c r="L494" s="25" t="e">
        <f>Rechnungsblatt!#REF!</f>
        <v>#REF!</v>
      </c>
      <c r="M494" s="25" t="e">
        <f>Rechnungsblatt!#REF!</f>
        <v>#REF!</v>
      </c>
    </row>
    <row r="495" spans="1:13" x14ac:dyDescent="0.25">
      <c r="A495" t="e">
        <f>Rechnungsblatt!#REF!</f>
        <v>#REF!</v>
      </c>
      <c r="B495" t="e">
        <f>Rechnungsblatt!#REF!</f>
        <v>#REF!</v>
      </c>
      <c r="C495" t="e">
        <f>Rechnungsblatt!#REF!</f>
        <v>#REF!</v>
      </c>
      <c r="E495" s="24" t="e">
        <f>Rechnungsblatt!#REF!</f>
        <v>#REF!</v>
      </c>
      <c r="F495" s="24" t="e">
        <f>Rechnungsblatt!#REF!</f>
        <v>#REF!</v>
      </c>
      <c r="G495" s="24" t="e">
        <f>Rechnungsblatt!#REF!</f>
        <v>#REF!</v>
      </c>
      <c r="H495" s="24" t="e">
        <f>Rechnungsblatt!#REF!</f>
        <v>#REF!</v>
      </c>
      <c r="I495" s="18"/>
      <c r="J495" s="25" t="e">
        <f>Rechnungsblatt!#REF!</f>
        <v>#REF!</v>
      </c>
      <c r="K495" s="25" t="e">
        <f>Rechnungsblatt!#REF!</f>
        <v>#REF!</v>
      </c>
      <c r="L495" s="25" t="e">
        <f>Rechnungsblatt!#REF!</f>
        <v>#REF!</v>
      </c>
      <c r="M495" s="25" t="e">
        <f>Rechnungsblatt!#REF!</f>
        <v>#REF!</v>
      </c>
    </row>
    <row r="496" spans="1:13" x14ac:dyDescent="0.25">
      <c r="A496" t="e">
        <f>Rechnungsblatt!#REF!</f>
        <v>#REF!</v>
      </c>
      <c r="B496" t="e">
        <f>Rechnungsblatt!#REF!</f>
        <v>#REF!</v>
      </c>
      <c r="C496" t="e">
        <f>Rechnungsblatt!#REF!</f>
        <v>#REF!</v>
      </c>
      <c r="E496" s="24" t="e">
        <f>Rechnungsblatt!#REF!</f>
        <v>#REF!</v>
      </c>
      <c r="F496" s="24" t="e">
        <f>Rechnungsblatt!#REF!</f>
        <v>#REF!</v>
      </c>
      <c r="G496" s="24" t="e">
        <f>Rechnungsblatt!#REF!</f>
        <v>#REF!</v>
      </c>
      <c r="H496" s="24" t="e">
        <f>Rechnungsblatt!#REF!</f>
        <v>#REF!</v>
      </c>
      <c r="I496" s="18"/>
      <c r="J496" s="25" t="e">
        <f>Rechnungsblatt!#REF!</f>
        <v>#REF!</v>
      </c>
      <c r="K496" s="25" t="e">
        <f>Rechnungsblatt!#REF!</f>
        <v>#REF!</v>
      </c>
      <c r="L496" s="25" t="e">
        <f>Rechnungsblatt!#REF!</f>
        <v>#REF!</v>
      </c>
      <c r="M496" s="25" t="e">
        <f>Rechnungsblatt!#REF!</f>
        <v>#REF!</v>
      </c>
    </row>
    <row r="497" spans="1:13" x14ac:dyDescent="0.25">
      <c r="A497" t="e">
        <f>Rechnungsblatt!#REF!</f>
        <v>#REF!</v>
      </c>
      <c r="B497" t="e">
        <f>Rechnungsblatt!#REF!</f>
        <v>#REF!</v>
      </c>
      <c r="C497" t="e">
        <f>Rechnungsblatt!#REF!</f>
        <v>#REF!</v>
      </c>
      <c r="E497" s="24" t="e">
        <f>Rechnungsblatt!#REF!</f>
        <v>#REF!</v>
      </c>
      <c r="F497" s="24" t="e">
        <f>Rechnungsblatt!#REF!</f>
        <v>#REF!</v>
      </c>
      <c r="G497" s="24" t="e">
        <f>Rechnungsblatt!#REF!</f>
        <v>#REF!</v>
      </c>
      <c r="H497" s="24" t="e">
        <f>Rechnungsblatt!#REF!</f>
        <v>#REF!</v>
      </c>
      <c r="I497" s="18"/>
      <c r="J497" s="25" t="e">
        <f>Rechnungsblatt!#REF!</f>
        <v>#REF!</v>
      </c>
      <c r="K497" s="25" t="e">
        <f>Rechnungsblatt!#REF!</f>
        <v>#REF!</v>
      </c>
      <c r="L497" s="25" t="e">
        <f>Rechnungsblatt!#REF!</f>
        <v>#REF!</v>
      </c>
      <c r="M497" s="25" t="e">
        <f>Rechnungsblatt!#REF!</f>
        <v>#REF!</v>
      </c>
    </row>
    <row r="498" spans="1:13" x14ac:dyDescent="0.25">
      <c r="A498" t="e">
        <f>Rechnungsblatt!#REF!</f>
        <v>#REF!</v>
      </c>
      <c r="B498" t="e">
        <f>Rechnungsblatt!#REF!</f>
        <v>#REF!</v>
      </c>
      <c r="C498" t="e">
        <f>Rechnungsblatt!#REF!</f>
        <v>#REF!</v>
      </c>
      <c r="E498" s="24" t="e">
        <f>Rechnungsblatt!#REF!</f>
        <v>#REF!</v>
      </c>
      <c r="F498" s="24" t="e">
        <f>Rechnungsblatt!#REF!</f>
        <v>#REF!</v>
      </c>
      <c r="G498" s="24" t="e">
        <f>Rechnungsblatt!#REF!</f>
        <v>#REF!</v>
      </c>
      <c r="H498" s="24" t="e">
        <f>Rechnungsblatt!#REF!</f>
        <v>#REF!</v>
      </c>
      <c r="I498" s="18"/>
      <c r="J498" s="25" t="e">
        <f>Rechnungsblatt!#REF!</f>
        <v>#REF!</v>
      </c>
      <c r="K498" s="25" t="e">
        <f>Rechnungsblatt!#REF!</f>
        <v>#REF!</v>
      </c>
      <c r="L498" s="25" t="e">
        <f>Rechnungsblatt!#REF!</f>
        <v>#REF!</v>
      </c>
      <c r="M498" s="25" t="e">
        <f>Rechnungsblatt!#REF!</f>
        <v>#REF!</v>
      </c>
    </row>
    <row r="499" spans="1:13" x14ac:dyDescent="0.25">
      <c r="A499" t="e">
        <f>Rechnungsblatt!#REF!</f>
        <v>#REF!</v>
      </c>
      <c r="B499" t="e">
        <f>Rechnungsblatt!#REF!</f>
        <v>#REF!</v>
      </c>
      <c r="C499" t="e">
        <f>Rechnungsblatt!#REF!</f>
        <v>#REF!</v>
      </c>
      <c r="E499" s="24" t="e">
        <f>Rechnungsblatt!#REF!</f>
        <v>#REF!</v>
      </c>
      <c r="F499" s="24" t="e">
        <f>Rechnungsblatt!#REF!</f>
        <v>#REF!</v>
      </c>
      <c r="G499" s="24" t="e">
        <f>Rechnungsblatt!#REF!</f>
        <v>#REF!</v>
      </c>
      <c r="H499" s="24" t="e">
        <f>Rechnungsblatt!#REF!</f>
        <v>#REF!</v>
      </c>
      <c r="I499" s="18"/>
      <c r="J499" s="25" t="e">
        <f>Rechnungsblatt!#REF!</f>
        <v>#REF!</v>
      </c>
      <c r="K499" s="25" t="e">
        <f>Rechnungsblatt!#REF!</f>
        <v>#REF!</v>
      </c>
      <c r="L499" s="25" t="e">
        <f>Rechnungsblatt!#REF!</f>
        <v>#REF!</v>
      </c>
      <c r="M499" s="25" t="e">
        <f>Rechnungsblatt!#REF!</f>
        <v>#REF!</v>
      </c>
    </row>
    <row r="500" spans="1:13" x14ac:dyDescent="0.25">
      <c r="A500" t="e">
        <f>Rechnungsblatt!#REF!</f>
        <v>#REF!</v>
      </c>
      <c r="B500" t="e">
        <f>Rechnungsblatt!#REF!</f>
        <v>#REF!</v>
      </c>
      <c r="C500" t="e">
        <f>Rechnungsblatt!#REF!</f>
        <v>#REF!</v>
      </c>
      <c r="E500" s="24" t="e">
        <f>Rechnungsblatt!#REF!</f>
        <v>#REF!</v>
      </c>
      <c r="F500" s="24" t="e">
        <f>Rechnungsblatt!#REF!</f>
        <v>#REF!</v>
      </c>
      <c r="G500" s="24" t="e">
        <f>Rechnungsblatt!#REF!</f>
        <v>#REF!</v>
      </c>
      <c r="H500" s="24" t="e">
        <f>Rechnungsblatt!#REF!</f>
        <v>#REF!</v>
      </c>
      <c r="I500" s="18"/>
      <c r="J500" s="25" t="e">
        <f>Rechnungsblatt!#REF!</f>
        <v>#REF!</v>
      </c>
      <c r="K500" s="25" t="e">
        <f>Rechnungsblatt!#REF!</f>
        <v>#REF!</v>
      </c>
      <c r="L500" s="25" t="e">
        <f>Rechnungsblatt!#REF!</f>
        <v>#REF!</v>
      </c>
      <c r="M500" s="25" t="e">
        <f>Rechnungsblatt!#REF!</f>
        <v>#REF!</v>
      </c>
    </row>
    <row r="501" spans="1:13" x14ac:dyDescent="0.25">
      <c r="A501" t="e">
        <f>Rechnungsblatt!#REF!</f>
        <v>#REF!</v>
      </c>
      <c r="B501" t="e">
        <f>Rechnungsblatt!#REF!</f>
        <v>#REF!</v>
      </c>
      <c r="C501" t="e">
        <f>Rechnungsblatt!#REF!</f>
        <v>#REF!</v>
      </c>
      <c r="E501" s="24" t="e">
        <f>Rechnungsblatt!#REF!</f>
        <v>#REF!</v>
      </c>
      <c r="F501" s="24" t="e">
        <f>Rechnungsblatt!#REF!</f>
        <v>#REF!</v>
      </c>
      <c r="G501" s="24" t="e">
        <f>Rechnungsblatt!#REF!</f>
        <v>#REF!</v>
      </c>
      <c r="H501" s="24" t="e">
        <f>Rechnungsblatt!#REF!</f>
        <v>#REF!</v>
      </c>
      <c r="I501" s="18"/>
      <c r="J501" s="25" t="e">
        <f>Rechnungsblatt!#REF!</f>
        <v>#REF!</v>
      </c>
      <c r="K501" s="25" t="e">
        <f>Rechnungsblatt!#REF!</f>
        <v>#REF!</v>
      </c>
      <c r="L501" s="25" t="e">
        <f>Rechnungsblatt!#REF!</f>
        <v>#REF!</v>
      </c>
      <c r="M501" s="25" t="e">
        <f>Rechnungsblatt!#REF!</f>
        <v>#REF!</v>
      </c>
    </row>
    <row r="502" spans="1:13" x14ac:dyDescent="0.25">
      <c r="A502" t="e">
        <f>Rechnungsblatt!#REF!</f>
        <v>#REF!</v>
      </c>
      <c r="B502" t="e">
        <f>Rechnungsblatt!#REF!</f>
        <v>#REF!</v>
      </c>
      <c r="C502" t="e">
        <f>Rechnungsblatt!#REF!</f>
        <v>#REF!</v>
      </c>
      <c r="E502" s="24" t="e">
        <f>Rechnungsblatt!#REF!</f>
        <v>#REF!</v>
      </c>
      <c r="F502" s="24" t="e">
        <f>Rechnungsblatt!#REF!</f>
        <v>#REF!</v>
      </c>
      <c r="G502" s="24" t="e">
        <f>Rechnungsblatt!#REF!</f>
        <v>#REF!</v>
      </c>
      <c r="H502" s="24" t="e">
        <f>Rechnungsblatt!#REF!</f>
        <v>#REF!</v>
      </c>
      <c r="I502" s="18"/>
      <c r="J502" s="25" t="e">
        <f>Rechnungsblatt!#REF!</f>
        <v>#REF!</v>
      </c>
      <c r="K502" s="25" t="e">
        <f>Rechnungsblatt!#REF!</f>
        <v>#REF!</v>
      </c>
      <c r="L502" s="25" t="e">
        <f>Rechnungsblatt!#REF!</f>
        <v>#REF!</v>
      </c>
      <c r="M502" s="25" t="e">
        <f>Rechnungsblatt!#REF!</f>
        <v>#REF!</v>
      </c>
    </row>
    <row r="503" spans="1:13" x14ac:dyDescent="0.25">
      <c r="A503" t="e">
        <f>Rechnungsblatt!#REF!</f>
        <v>#REF!</v>
      </c>
      <c r="B503" t="e">
        <f>Rechnungsblatt!#REF!</f>
        <v>#REF!</v>
      </c>
      <c r="C503" t="e">
        <f>Rechnungsblatt!#REF!</f>
        <v>#REF!</v>
      </c>
      <c r="E503" s="24" t="e">
        <f>Rechnungsblatt!#REF!</f>
        <v>#REF!</v>
      </c>
      <c r="F503" s="24" t="e">
        <f>Rechnungsblatt!#REF!</f>
        <v>#REF!</v>
      </c>
      <c r="G503" s="24" t="e">
        <f>Rechnungsblatt!#REF!</f>
        <v>#REF!</v>
      </c>
      <c r="H503" s="24" t="e">
        <f>Rechnungsblatt!#REF!</f>
        <v>#REF!</v>
      </c>
      <c r="I503" s="18"/>
      <c r="J503" s="25" t="e">
        <f>Rechnungsblatt!#REF!</f>
        <v>#REF!</v>
      </c>
      <c r="K503" s="25" t="e">
        <f>Rechnungsblatt!#REF!</f>
        <v>#REF!</v>
      </c>
      <c r="L503" s="25" t="e">
        <f>Rechnungsblatt!#REF!</f>
        <v>#REF!</v>
      </c>
      <c r="M503" s="25" t="e">
        <f>Rechnungsblatt!#REF!</f>
        <v>#REF!</v>
      </c>
    </row>
    <row r="504" spans="1:13" x14ac:dyDescent="0.25">
      <c r="A504" t="e">
        <f>Rechnungsblatt!#REF!</f>
        <v>#REF!</v>
      </c>
      <c r="B504" t="e">
        <f>Rechnungsblatt!#REF!</f>
        <v>#REF!</v>
      </c>
      <c r="C504" t="e">
        <f>Rechnungsblatt!#REF!</f>
        <v>#REF!</v>
      </c>
      <c r="E504" s="24" t="e">
        <f>Rechnungsblatt!#REF!</f>
        <v>#REF!</v>
      </c>
      <c r="F504" s="24" t="e">
        <f>Rechnungsblatt!#REF!</f>
        <v>#REF!</v>
      </c>
      <c r="G504" s="24" t="e">
        <f>Rechnungsblatt!#REF!</f>
        <v>#REF!</v>
      </c>
      <c r="H504" s="24" t="e">
        <f>Rechnungsblatt!#REF!</f>
        <v>#REF!</v>
      </c>
      <c r="I504" s="18"/>
      <c r="J504" s="25" t="e">
        <f>Rechnungsblatt!#REF!</f>
        <v>#REF!</v>
      </c>
      <c r="K504" s="25" t="e">
        <f>Rechnungsblatt!#REF!</f>
        <v>#REF!</v>
      </c>
      <c r="L504" s="25" t="e">
        <f>Rechnungsblatt!#REF!</f>
        <v>#REF!</v>
      </c>
      <c r="M504" s="25" t="e">
        <f>Rechnungsblatt!#REF!</f>
        <v>#REF!</v>
      </c>
    </row>
    <row r="505" spans="1:13" x14ac:dyDescent="0.25">
      <c r="A505" t="e">
        <f>Rechnungsblatt!#REF!</f>
        <v>#REF!</v>
      </c>
      <c r="B505" t="e">
        <f>Rechnungsblatt!#REF!</f>
        <v>#REF!</v>
      </c>
      <c r="C505" t="e">
        <f>Rechnungsblatt!#REF!</f>
        <v>#REF!</v>
      </c>
      <c r="E505" s="24" t="e">
        <f>Rechnungsblatt!#REF!</f>
        <v>#REF!</v>
      </c>
      <c r="F505" s="24" t="e">
        <f>Rechnungsblatt!#REF!</f>
        <v>#REF!</v>
      </c>
      <c r="G505" s="24" t="e">
        <f>Rechnungsblatt!#REF!</f>
        <v>#REF!</v>
      </c>
      <c r="H505" s="24" t="e">
        <f>Rechnungsblatt!#REF!</f>
        <v>#REF!</v>
      </c>
      <c r="I505" s="18"/>
      <c r="J505" s="25" t="e">
        <f>Rechnungsblatt!#REF!</f>
        <v>#REF!</v>
      </c>
      <c r="K505" s="25" t="e">
        <f>Rechnungsblatt!#REF!</f>
        <v>#REF!</v>
      </c>
      <c r="L505" s="25" t="e">
        <f>Rechnungsblatt!#REF!</f>
        <v>#REF!</v>
      </c>
      <c r="M505" s="25" t="e">
        <f>Rechnungsblatt!#REF!</f>
        <v>#REF!</v>
      </c>
    </row>
    <row r="506" spans="1:13" x14ac:dyDescent="0.25">
      <c r="A506" t="e">
        <f>Rechnungsblatt!#REF!</f>
        <v>#REF!</v>
      </c>
      <c r="B506" t="e">
        <f>Rechnungsblatt!#REF!</f>
        <v>#REF!</v>
      </c>
      <c r="C506" t="e">
        <f>Rechnungsblatt!#REF!</f>
        <v>#REF!</v>
      </c>
      <c r="E506" s="24" t="e">
        <f>Rechnungsblatt!#REF!</f>
        <v>#REF!</v>
      </c>
      <c r="F506" s="24" t="e">
        <f>Rechnungsblatt!#REF!</f>
        <v>#REF!</v>
      </c>
      <c r="G506" s="24" t="e">
        <f>Rechnungsblatt!#REF!</f>
        <v>#REF!</v>
      </c>
      <c r="H506" s="24" t="e">
        <f>Rechnungsblatt!#REF!</f>
        <v>#REF!</v>
      </c>
      <c r="I506" s="18"/>
      <c r="J506" s="25" t="e">
        <f>Rechnungsblatt!#REF!</f>
        <v>#REF!</v>
      </c>
      <c r="K506" s="25" t="e">
        <f>Rechnungsblatt!#REF!</f>
        <v>#REF!</v>
      </c>
      <c r="L506" s="25" t="e">
        <f>Rechnungsblatt!#REF!</f>
        <v>#REF!</v>
      </c>
      <c r="M506" s="25" t="e">
        <f>Rechnungsblatt!#REF!</f>
        <v>#REF!</v>
      </c>
    </row>
    <row r="507" spans="1:13" x14ac:dyDescent="0.25">
      <c r="A507" t="e">
        <f>Rechnungsblatt!#REF!</f>
        <v>#REF!</v>
      </c>
      <c r="B507" t="e">
        <f>Rechnungsblatt!#REF!</f>
        <v>#REF!</v>
      </c>
      <c r="C507" t="e">
        <f>Rechnungsblatt!#REF!</f>
        <v>#REF!</v>
      </c>
      <c r="E507" s="24" t="e">
        <f>Rechnungsblatt!#REF!</f>
        <v>#REF!</v>
      </c>
      <c r="F507" s="24" t="e">
        <f>Rechnungsblatt!#REF!</f>
        <v>#REF!</v>
      </c>
      <c r="G507" s="24" t="e">
        <f>Rechnungsblatt!#REF!</f>
        <v>#REF!</v>
      </c>
      <c r="H507" s="24" t="e">
        <f>Rechnungsblatt!#REF!</f>
        <v>#REF!</v>
      </c>
      <c r="I507" s="18"/>
      <c r="J507" s="25" t="e">
        <f>Rechnungsblatt!#REF!</f>
        <v>#REF!</v>
      </c>
      <c r="K507" s="25" t="e">
        <f>Rechnungsblatt!#REF!</f>
        <v>#REF!</v>
      </c>
      <c r="L507" s="25" t="e">
        <f>Rechnungsblatt!#REF!</f>
        <v>#REF!</v>
      </c>
      <c r="M507" s="25" t="e">
        <f>Rechnungsblatt!#REF!</f>
        <v>#REF!</v>
      </c>
    </row>
    <row r="508" spans="1:13" x14ac:dyDescent="0.25">
      <c r="A508" t="e">
        <f>Rechnungsblatt!#REF!</f>
        <v>#REF!</v>
      </c>
      <c r="B508" t="e">
        <f>Rechnungsblatt!#REF!</f>
        <v>#REF!</v>
      </c>
      <c r="C508" t="e">
        <f>Rechnungsblatt!#REF!</f>
        <v>#REF!</v>
      </c>
      <c r="E508" s="24" t="e">
        <f>Rechnungsblatt!#REF!</f>
        <v>#REF!</v>
      </c>
      <c r="F508" s="24" t="e">
        <f>Rechnungsblatt!#REF!</f>
        <v>#REF!</v>
      </c>
      <c r="G508" s="24" t="e">
        <f>Rechnungsblatt!#REF!</f>
        <v>#REF!</v>
      </c>
      <c r="H508" s="24" t="e">
        <f>Rechnungsblatt!#REF!</f>
        <v>#REF!</v>
      </c>
      <c r="I508" s="18"/>
      <c r="J508" s="25" t="e">
        <f>Rechnungsblatt!#REF!</f>
        <v>#REF!</v>
      </c>
      <c r="K508" s="25" t="e">
        <f>Rechnungsblatt!#REF!</f>
        <v>#REF!</v>
      </c>
      <c r="L508" s="25" t="e">
        <f>Rechnungsblatt!#REF!</f>
        <v>#REF!</v>
      </c>
      <c r="M508" s="25" t="e">
        <f>Rechnungsblatt!#REF!</f>
        <v>#REF!</v>
      </c>
    </row>
    <row r="509" spans="1:13" x14ac:dyDescent="0.25">
      <c r="A509" t="e">
        <f>Rechnungsblatt!#REF!</f>
        <v>#REF!</v>
      </c>
      <c r="B509" t="e">
        <f>Rechnungsblatt!#REF!</f>
        <v>#REF!</v>
      </c>
      <c r="C509" t="e">
        <f>Rechnungsblatt!#REF!</f>
        <v>#REF!</v>
      </c>
      <c r="E509" s="24" t="e">
        <f>Rechnungsblatt!#REF!</f>
        <v>#REF!</v>
      </c>
      <c r="F509" s="24" t="e">
        <f>Rechnungsblatt!#REF!</f>
        <v>#REF!</v>
      </c>
      <c r="G509" s="24" t="e">
        <f>Rechnungsblatt!#REF!</f>
        <v>#REF!</v>
      </c>
      <c r="H509" s="24" t="e">
        <f>Rechnungsblatt!#REF!</f>
        <v>#REF!</v>
      </c>
      <c r="I509" s="18"/>
      <c r="J509" s="25" t="e">
        <f>Rechnungsblatt!#REF!</f>
        <v>#REF!</v>
      </c>
      <c r="K509" s="25" t="e">
        <f>Rechnungsblatt!#REF!</f>
        <v>#REF!</v>
      </c>
      <c r="L509" s="25" t="e">
        <f>Rechnungsblatt!#REF!</f>
        <v>#REF!</v>
      </c>
      <c r="M509" s="25" t="e">
        <f>Rechnungsblatt!#REF!</f>
        <v>#REF!</v>
      </c>
    </row>
    <row r="510" spans="1:13" x14ac:dyDescent="0.25">
      <c r="A510" t="e">
        <f>Rechnungsblatt!#REF!</f>
        <v>#REF!</v>
      </c>
      <c r="B510" t="e">
        <f>Rechnungsblatt!#REF!</f>
        <v>#REF!</v>
      </c>
      <c r="C510" t="e">
        <f>Rechnungsblatt!#REF!</f>
        <v>#REF!</v>
      </c>
      <c r="E510" s="24" t="e">
        <f>Rechnungsblatt!#REF!</f>
        <v>#REF!</v>
      </c>
      <c r="F510" s="24" t="e">
        <f>Rechnungsblatt!#REF!</f>
        <v>#REF!</v>
      </c>
      <c r="G510" s="24" t="e">
        <f>Rechnungsblatt!#REF!</f>
        <v>#REF!</v>
      </c>
      <c r="H510" s="24" t="e">
        <f>Rechnungsblatt!#REF!</f>
        <v>#REF!</v>
      </c>
      <c r="I510" s="18"/>
      <c r="J510" s="25" t="e">
        <f>Rechnungsblatt!#REF!</f>
        <v>#REF!</v>
      </c>
      <c r="K510" s="25" t="e">
        <f>Rechnungsblatt!#REF!</f>
        <v>#REF!</v>
      </c>
      <c r="L510" s="25" t="e">
        <f>Rechnungsblatt!#REF!</f>
        <v>#REF!</v>
      </c>
      <c r="M510" s="25" t="e">
        <f>Rechnungsblatt!#REF!</f>
        <v>#REF!</v>
      </c>
    </row>
    <row r="511" spans="1:13" x14ac:dyDescent="0.25">
      <c r="A511" t="e">
        <f>Rechnungsblatt!#REF!</f>
        <v>#REF!</v>
      </c>
      <c r="B511" t="e">
        <f>Rechnungsblatt!#REF!</f>
        <v>#REF!</v>
      </c>
      <c r="C511" t="e">
        <f>Rechnungsblatt!#REF!</f>
        <v>#REF!</v>
      </c>
      <c r="E511" s="24" t="e">
        <f>Rechnungsblatt!#REF!</f>
        <v>#REF!</v>
      </c>
      <c r="F511" s="24" t="e">
        <f>Rechnungsblatt!#REF!</f>
        <v>#REF!</v>
      </c>
      <c r="G511" s="24" t="e">
        <f>Rechnungsblatt!#REF!</f>
        <v>#REF!</v>
      </c>
      <c r="H511" s="24" t="e">
        <f>Rechnungsblatt!#REF!</f>
        <v>#REF!</v>
      </c>
      <c r="I511" s="18"/>
      <c r="J511" s="25" t="e">
        <f>Rechnungsblatt!#REF!</f>
        <v>#REF!</v>
      </c>
      <c r="K511" s="25" t="e">
        <f>Rechnungsblatt!#REF!</f>
        <v>#REF!</v>
      </c>
      <c r="L511" s="25" t="e">
        <f>Rechnungsblatt!#REF!</f>
        <v>#REF!</v>
      </c>
      <c r="M511" s="25" t="e">
        <f>Rechnungsblatt!#REF!</f>
        <v>#REF!</v>
      </c>
    </row>
    <row r="512" spans="1:13" x14ac:dyDescent="0.25">
      <c r="A512" t="e">
        <f>Rechnungsblatt!#REF!</f>
        <v>#REF!</v>
      </c>
      <c r="B512" t="e">
        <f>Rechnungsblatt!#REF!</f>
        <v>#REF!</v>
      </c>
      <c r="C512" t="e">
        <f>Rechnungsblatt!#REF!</f>
        <v>#REF!</v>
      </c>
      <c r="E512" s="24" t="e">
        <f>Rechnungsblatt!#REF!</f>
        <v>#REF!</v>
      </c>
      <c r="F512" s="24" t="e">
        <f>Rechnungsblatt!#REF!</f>
        <v>#REF!</v>
      </c>
      <c r="G512" s="24" t="e">
        <f>Rechnungsblatt!#REF!</f>
        <v>#REF!</v>
      </c>
      <c r="H512" s="24" t="e">
        <f>Rechnungsblatt!#REF!</f>
        <v>#REF!</v>
      </c>
      <c r="I512" s="18"/>
      <c r="J512" s="25" t="e">
        <f>Rechnungsblatt!#REF!</f>
        <v>#REF!</v>
      </c>
      <c r="K512" s="25" t="e">
        <f>Rechnungsblatt!#REF!</f>
        <v>#REF!</v>
      </c>
      <c r="L512" s="25" t="e">
        <f>Rechnungsblatt!#REF!</f>
        <v>#REF!</v>
      </c>
      <c r="M512" s="25" t="e">
        <f>Rechnungsblatt!#REF!</f>
        <v>#REF!</v>
      </c>
    </row>
    <row r="513" spans="1:13" x14ac:dyDescent="0.25">
      <c r="A513" t="e">
        <f>Rechnungsblatt!#REF!</f>
        <v>#REF!</v>
      </c>
      <c r="B513" t="e">
        <f>Rechnungsblatt!#REF!</f>
        <v>#REF!</v>
      </c>
      <c r="C513" t="e">
        <f>Rechnungsblatt!#REF!</f>
        <v>#REF!</v>
      </c>
      <c r="E513" s="24" t="e">
        <f>Rechnungsblatt!#REF!</f>
        <v>#REF!</v>
      </c>
      <c r="F513" s="24" t="e">
        <f>Rechnungsblatt!#REF!</f>
        <v>#REF!</v>
      </c>
      <c r="G513" s="24" t="e">
        <f>Rechnungsblatt!#REF!</f>
        <v>#REF!</v>
      </c>
      <c r="H513" s="24" t="e">
        <f>Rechnungsblatt!#REF!</f>
        <v>#REF!</v>
      </c>
      <c r="I513" s="18"/>
      <c r="J513" s="25" t="e">
        <f>Rechnungsblatt!#REF!</f>
        <v>#REF!</v>
      </c>
      <c r="K513" s="25" t="e">
        <f>Rechnungsblatt!#REF!</f>
        <v>#REF!</v>
      </c>
      <c r="L513" s="25" t="e">
        <f>Rechnungsblatt!#REF!</f>
        <v>#REF!</v>
      </c>
      <c r="M513" s="25" t="e">
        <f>Rechnungsblatt!#REF!</f>
        <v>#REF!</v>
      </c>
    </row>
    <row r="514" spans="1:13" x14ac:dyDescent="0.25">
      <c r="A514" t="e">
        <f>Rechnungsblatt!#REF!</f>
        <v>#REF!</v>
      </c>
      <c r="B514" t="e">
        <f>Rechnungsblatt!#REF!</f>
        <v>#REF!</v>
      </c>
      <c r="C514" t="e">
        <f>Rechnungsblatt!#REF!</f>
        <v>#REF!</v>
      </c>
      <c r="E514" s="24" t="e">
        <f>Rechnungsblatt!#REF!</f>
        <v>#REF!</v>
      </c>
      <c r="F514" s="24" t="e">
        <f>Rechnungsblatt!#REF!</f>
        <v>#REF!</v>
      </c>
      <c r="G514" s="24" t="e">
        <f>Rechnungsblatt!#REF!</f>
        <v>#REF!</v>
      </c>
      <c r="H514" s="24" t="e">
        <f>Rechnungsblatt!#REF!</f>
        <v>#REF!</v>
      </c>
      <c r="I514" s="18"/>
      <c r="J514" s="25" t="e">
        <f>Rechnungsblatt!#REF!</f>
        <v>#REF!</v>
      </c>
      <c r="K514" s="25" t="e">
        <f>Rechnungsblatt!#REF!</f>
        <v>#REF!</v>
      </c>
      <c r="L514" s="25" t="e">
        <f>Rechnungsblatt!#REF!</f>
        <v>#REF!</v>
      </c>
      <c r="M514" s="25" t="e">
        <f>Rechnungsblatt!#REF!</f>
        <v>#REF!</v>
      </c>
    </row>
    <row r="515" spans="1:13" x14ac:dyDescent="0.25">
      <c r="A515" t="e">
        <f>Rechnungsblatt!#REF!</f>
        <v>#REF!</v>
      </c>
      <c r="B515" t="e">
        <f>Rechnungsblatt!#REF!</f>
        <v>#REF!</v>
      </c>
      <c r="C515" t="e">
        <f>Rechnungsblatt!#REF!</f>
        <v>#REF!</v>
      </c>
      <c r="E515" s="24" t="e">
        <f>Rechnungsblatt!#REF!</f>
        <v>#REF!</v>
      </c>
      <c r="F515" s="24" t="e">
        <f>Rechnungsblatt!#REF!</f>
        <v>#REF!</v>
      </c>
      <c r="G515" s="24" t="e">
        <f>Rechnungsblatt!#REF!</f>
        <v>#REF!</v>
      </c>
      <c r="H515" s="24" t="e">
        <f>Rechnungsblatt!#REF!</f>
        <v>#REF!</v>
      </c>
      <c r="I515" s="18"/>
      <c r="J515" s="25" t="e">
        <f>Rechnungsblatt!#REF!</f>
        <v>#REF!</v>
      </c>
      <c r="K515" s="25" t="e">
        <f>Rechnungsblatt!#REF!</f>
        <v>#REF!</v>
      </c>
      <c r="L515" s="25" t="e">
        <f>Rechnungsblatt!#REF!</f>
        <v>#REF!</v>
      </c>
      <c r="M515" s="25" t="e">
        <f>Rechnungsblatt!#REF!</f>
        <v>#REF!</v>
      </c>
    </row>
    <row r="516" spans="1:13" x14ac:dyDescent="0.25">
      <c r="A516" t="e">
        <f>Rechnungsblatt!#REF!</f>
        <v>#REF!</v>
      </c>
      <c r="B516" t="e">
        <f>Rechnungsblatt!#REF!</f>
        <v>#REF!</v>
      </c>
      <c r="C516" t="e">
        <f>Rechnungsblatt!#REF!</f>
        <v>#REF!</v>
      </c>
      <c r="E516" s="24" t="e">
        <f>Rechnungsblatt!#REF!</f>
        <v>#REF!</v>
      </c>
      <c r="F516" s="24" t="e">
        <f>Rechnungsblatt!#REF!</f>
        <v>#REF!</v>
      </c>
      <c r="G516" s="24" t="e">
        <f>Rechnungsblatt!#REF!</f>
        <v>#REF!</v>
      </c>
      <c r="H516" s="24" t="e">
        <f>Rechnungsblatt!#REF!</f>
        <v>#REF!</v>
      </c>
      <c r="I516" s="18"/>
      <c r="J516" s="25" t="e">
        <f>Rechnungsblatt!#REF!</f>
        <v>#REF!</v>
      </c>
      <c r="K516" s="25" t="e">
        <f>Rechnungsblatt!#REF!</f>
        <v>#REF!</v>
      </c>
      <c r="L516" s="25" t="e">
        <f>Rechnungsblatt!#REF!</f>
        <v>#REF!</v>
      </c>
      <c r="M516" s="25" t="e">
        <f>Rechnungsblatt!#REF!</f>
        <v>#REF!</v>
      </c>
    </row>
    <row r="517" spans="1:13" x14ac:dyDescent="0.25">
      <c r="A517" t="e">
        <f>Rechnungsblatt!#REF!</f>
        <v>#REF!</v>
      </c>
      <c r="B517" t="e">
        <f>Rechnungsblatt!#REF!</f>
        <v>#REF!</v>
      </c>
      <c r="C517" t="e">
        <f>Rechnungsblatt!#REF!</f>
        <v>#REF!</v>
      </c>
      <c r="E517" s="24" t="e">
        <f>Rechnungsblatt!#REF!</f>
        <v>#REF!</v>
      </c>
      <c r="F517" s="24" t="e">
        <f>Rechnungsblatt!#REF!</f>
        <v>#REF!</v>
      </c>
      <c r="G517" s="24" t="e">
        <f>Rechnungsblatt!#REF!</f>
        <v>#REF!</v>
      </c>
      <c r="H517" s="24" t="e">
        <f>Rechnungsblatt!#REF!</f>
        <v>#REF!</v>
      </c>
      <c r="I517" s="18"/>
      <c r="J517" s="25" t="e">
        <f>Rechnungsblatt!#REF!</f>
        <v>#REF!</v>
      </c>
      <c r="K517" s="25" t="e">
        <f>Rechnungsblatt!#REF!</f>
        <v>#REF!</v>
      </c>
      <c r="L517" s="25" t="e">
        <f>Rechnungsblatt!#REF!</f>
        <v>#REF!</v>
      </c>
      <c r="M517" s="25" t="e">
        <f>Rechnungsblatt!#REF!</f>
        <v>#REF!</v>
      </c>
    </row>
    <row r="518" spans="1:13" x14ac:dyDescent="0.25">
      <c r="A518" t="e">
        <f>Rechnungsblatt!#REF!</f>
        <v>#REF!</v>
      </c>
      <c r="B518" t="e">
        <f>Rechnungsblatt!#REF!</f>
        <v>#REF!</v>
      </c>
      <c r="C518" t="e">
        <f>Rechnungsblatt!#REF!</f>
        <v>#REF!</v>
      </c>
      <c r="E518" s="24" t="e">
        <f>Rechnungsblatt!#REF!</f>
        <v>#REF!</v>
      </c>
      <c r="F518" s="24" t="e">
        <f>Rechnungsblatt!#REF!</f>
        <v>#REF!</v>
      </c>
      <c r="G518" s="24" t="e">
        <f>Rechnungsblatt!#REF!</f>
        <v>#REF!</v>
      </c>
      <c r="H518" s="24" t="e">
        <f>Rechnungsblatt!#REF!</f>
        <v>#REF!</v>
      </c>
      <c r="I518" s="18"/>
      <c r="J518" s="25" t="e">
        <f>Rechnungsblatt!#REF!</f>
        <v>#REF!</v>
      </c>
      <c r="K518" s="25" t="e">
        <f>Rechnungsblatt!#REF!</f>
        <v>#REF!</v>
      </c>
      <c r="L518" s="25" t="e">
        <f>Rechnungsblatt!#REF!</f>
        <v>#REF!</v>
      </c>
      <c r="M518" s="25" t="e">
        <f>Rechnungsblatt!#REF!</f>
        <v>#REF!</v>
      </c>
    </row>
    <row r="519" spans="1:13" x14ac:dyDescent="0.25">
      <c r="A519" t="e">
        <f>Rechnungsblatt!#REF!</f>
        <v>#REF!</v>
      </c>
      <c r="B519" t="e">
        <f>Rechnungsblatt!#REF!</f>
        <v>#REF!</v>
      </c>
      <c r="C519" t="e">
        <f>Rechnungsblatt!#REF!</f>
        <v>#REF!</v>
      </c>
      <c r="E519" s="24" t="e">
        <f>Rechnungsblatt!#REF!</f>
        <v>#REF!</v>
      </c>
      <c r="F519" s="24" t="e">
        <f>Rechnungsblatt!#REF!</f>
        <v>#REF!</v>
      </c>
      <c r="G519" s="24" t="e">
        <f>Rechnungsblatt!#REF!</f>
        <v>#REF!</v>
      </c>
      <c r="H519" s="24" t="e">
        <f>Rechnungsblatt!#REF!</f>
        <v>#REF!</v>
      </c>
      <c r="I519" s="18"/>
      <c r="J519" s="25" t="e">
        <f>Rechnungsblatt!#REF!</f>
        <v>#REF!</v>
      </c>
      <c r="K519" s="25" t="e">
        <f>Rechnungsblatt!#REF!</f>
        <v>#REF!</v>
      </c>
      <c r="L519" s="25" t="e">
        <f>Rechnungsblatt!#REF!</f>
        <v>#REF!</v>
      </c>
      <c r="M519" s="25" t="e">
        <f>Rechnungsblatt!#REF!</f>
        <v>#REF!</v>
      </c>
    </row>
    <row r="520" spans="1:13" x14ac:dyDescent="0.25">
      <c r="A520" t="e">
        <f>Rechnungsblatt!#REF!</f>
        <v>#REF!</v>
      </c>
      <c r="B520" t="e">
        <f>Rechnungsblatt!#REF!</f>
        <v>#REF!</v>
      </c>
      <c r="C520" t="e">
        <f>Rechnungsblatt!#REF!</f>
        <v>#REF!</v>
      </c>
      <c r="E520" s="24" t="e">
        <f>Rechnungsblatt!#REF!</f>
        <v>#REF!</v>
      </c>
      <c r="F520" s="24" t="e">
        <f>Rechnungsblatt!#REF!</f>
        <v>#REF!</v>
      </c>
      <c r="G520" s="24" t="e">
        <f>Rechnungsblatt!#REF!</f>
        <v>#REF!</v>
      </c>
      <c r="H520" s="24" t="e">
        <f>Rechnungsblatt!#REF!</f>
        <v>#REF!</v>
      </c>
      <c r="I520" s="18"/>
      <c r="J520" s="25" t="e">
        <f>Rechnungsblatt!#REF!</f>
        <v>#REF!</v>
      </c>
      <c r="K520" s="25" t="e">
        <f>Rechnungsblatt!#REF!</f>
        <v>#REF!</v>
      </c>
      <c r="L520" s="25" t="e">
        <f>Rechnungsblatt!#REF!</f>
        <v>#REF!</v>
      </c>
      <c r="M520" s="25" t="e">
        <f>Rechnungsblatt!#REF!</f>
        <v>#REF!</v>
      </c>
    </row>
    <row r="521" spans="1:13" x14ac:dyDescent="0.25">
      <c r="A521" t="e">
        <f>Rechnungsblatt!#REF!</f>
        <v>#REF!</v>
      </c>
      <c r="B521" t="e">
        <f>Rechnungsblatt!#REF!</f>
        <v>#REF!</v>
      </c>
      <c r="C521" t="e">
        <f>Rechnungsblatt!#REF!</f>
        <v>#REF!</v>
      </c>
      <c r="E521" s="24" t="e">
        <f>Rechnungsblatt!#REF!</f>
        <v>#REF!</v>
      </c>
      <c r="F521" s="24" t="e">
        <f>Rechnungsblatt!#REF!</f>
        <v>#REF!</v>
      </c>
      <c r="G521" s="24" t="e">
        <f>Rechnungsblatt!#REF!</f>
        <v>#REF!</v>
      </c>
      <c r="H521" s="24" t="e">
        <f>Rechnungsblatt!#REF!</f>
        <v>#REF!</v>
      </c>
      <c r="I521" s="18"/>
      <c r="J521" s="25" t="e">
        <f>Rechnungsblatt!#REF!</f>
        <v>#REF!</v>
      </c>
      <c r="K521" s="25" t="e">
        <f>Rechnungsblatt!#REF!</f>
        <v>#REF!</v>
      </c>
      <c r="L521" s="25" t="e">
        <f>Rechnungsblatt!#REF!</f>
        <v>#REF!</v>
      </c>
      <c r="M521" s="25" t="e">
        <f>Rechnungsblatt!#REF!</f>
        <v>#REF!</v>
      </c>
    </row>
    <row r="522" spans="1:13" x14ac:dyDescent="0.25">
      <c r="A522" t="e">
        <f>Rechnungsblatt!#REF!</f>
        <v>#REF!</v>
      </c>
      <c r="B522" t="e">
        <f>Rechnungsblatt!#REF!</f>
        <v>#REF!</v>
      </c>
      <c r="C522" t="e">
        <f>Rechnungsblatt!#REF!</f>
        <v>#REF!</v>
      </c>
      <c r="E522" s="24" t="e">
        <f>Rechnungsblatt!#REF!</f>
        <v>#REF!</v>
      </c>
      <c r="F522" s="24" t="e">
        <f>Rechnungsblatt!#REF!</f>
        <v>#REF!</v>
      </c>
      <c r="G522" s="24" t="e">
        <f>Rechnungsblatt!#REF!</f>
        <v>#REF!</v>
      </c>
      <c r="H522" s="24" t="e">
        <f>Rechnungsblatt!#REF!</f>
        <v>#REF!</v>
      </c>
      <c r="I522" s="18"/>
      <c r="J522" s="25" t="e">
        <f>Rechnungsblatt!#REF!</f>
        <v>#REF!</v>
      </c>
      <c r="K522" s="25" t="e">
        <f>Rechnungsblatt!#REF!</f>
        <v>#REF!</v>
      </c>
      <c r="L522" s="25" t="e">
        <f>Rechnungsblatt!#REF!</f>
        <v>#REF!</v>
      </c>
      <c r="M522" s="25" t="e">
        <f>Rechnungsblatt!#REF!</f>
        <v>#REF!</v>
      </c>
    </row>
    <row r="523" spans="1:13" x14ac:dyDescent="0.25">
      <c r="A523" t="e">
        <f>Rechnungsblatt!#REF!</f>
        <v>#REF!</v>
      </c>
      <c r="B523" t="e">
        <f>Rechnungsblatt!#REF!</f>
        <v>#REF!</v>
      </c>
      <c r="C523" t="e">
        <f>Rechnungsblatt!#REF!</f>
        <v>#REF!</v>
      </c>
      <c r="E523" s="24" t="e">
        <f>Rechnungsblatt!#REF!</f>
        <v>#REF!</v>
      </c>
      <c r="F523" s="24" t="e">
        <f>Rechnungsblatt!#REF!</f>
        <v>#REF!</v>
      </c>
      <c r="G523" s="24" t="e">
        <f>Rechnungsblatt!#REF!</f>
        <v>#REF!</v>
      </c>
      <c r="H523" s="24" t="e">
        <f>Rechnungsblatt!#REF!</f>
        <v>#REF!</v>
      </c>
      <c r="I523" s="18"/>
      <c r="J523" s="25" t="e">
        <f>Rechnungsblatt!#REF!</f>
        <v>#REF!</v>
      </c>
      <c r="K523" s="25" t="e">
        <f>Rechnungsblatt!#REF!</f>
        <v>#REF!</v>
      </c>
      <c r="L523" s="25" t="e">
        <f>Rechnungsblatt!#REF!</f>
        <v>#REF!</v>
      </c>
      <c r="M523" s="25" t="e">
        <f>Rechnungsblatt!#REF!</f>
        <v>#REF!</v>
      </c>
    </row>
    <row r="524" spans="1:13" x14ac:dyDescent="0.25">
      <c r="A524" t="e">
        <f>Rechnungsblatt!#REF!</f>
        <v>#REF!</v>
      </c>
      <c r="B524" t="e">
        <f>Rechnungsblatt!#REF!</f>
        <v>#REF!</v>
      </c>
      <c r="C524" t="e">
        <f>Rechnungsblatt!#REF!</f>
        <v>#REF!</v>
      </c>
      <c r="E524" s="24" t="e">
        <f>Rechnungsblatt!#REF!</f>
        <v>#REF!</v>
      </c>
      <c r="F524" s="24" t="e">
        <f>Rechnungsblatt!#REF!</f>
        <v>#REF!</v>
      </c>
      <c r="G524" s="24" t="e">
        <f>Rechnungsblatt!#REF!</f>
        <v>#REF!</v>
      </c>
      <c r="H524" s="24" t="e">
        <f>Rechnungsblatt!#REF!</f>
        <v>#REF!</v>
      </c>
      <c r="I524" s="18"/>
      <c r="J524" s="25" t="e">
        <f>Rechnungsblatt!#REF!</f>
        <v>#REF!</v>
      </c>
      <c r="K524" s="25" t="e">
        <f>Rechnungsblatt!#REF!</f>
        <v>#REF!</v>
      </c>
      <c r="L524" s="25" t="e">
        <f>Rechnungsblatt!#REF!</f>
        <v>#REF!</v>
      </c>
      <c r="M524" s="25" t="e">
        <f>Rechnungsblatt!#REF!</f>
        <v>#REF!</v>
      </c>
    </row>
    <row r="525" spans="1:13" x14ac:dyDescent="0.25">
      <c r="A525" t="e">
        <f>Rechnungsblatt!#REF!</f>
        <v>#REF!</v>
      </c>
      <c r="B525" t="e">
        <f>Rechnungsblatt!#REF!</f>
        <v>#REF!</v>
      </c>
      <c r="C525" t="e">
        <f>Rechnungsblatt!#REF!</f>
        <v>#REF!</v>
      </c>
      <c r="E525" s="24" t="e">
        <f>Rechnungsblatt!#REF!</f>
        <v>#REF!</v>
      </c>
      <c r="F525" s="24" t="e">
        <f>Rechnungsblatt!#REF!</f>
        <v>#REF!</v>
      </c>
      <c r="G525" s="24" t="e">
        <f>Rechnungsblatt!#REF!</f>
        <v>#REF!</v>
      </c>
      <c r="H525" s="24" t="e">
        <f>Rechnungsblatt!#REF!</f>
        <v>#REF!</v>
      </c>
      <c r="I525" s="18"/>
      <c r="J525" s="25" t="e">
        <f>Rechnungsblatt!#REF!</f>
        <v>#REF!</v>
      </c>
      <c r="K525" s="25" t="e">
        <f>Rechnungsblatt!#REF!</f>
        <v>#REF!</v>
      </c>
      <c r="L525" s="25" t="e">
        <f>Rechnungsblatt!#REF!</f>
        <v>#REF!</v>
      </c>
      <c r="M525" s="25" t="e">
        <f>Rechnungsblatt!#REF!</f>
        <v>#REF!</v>
      </c>
    </row>
    <row r="526" spans="1:13" x14ac:dyDescent="0.25">
      <c r="A526" t="e">
        <f>Rechnungsblatt!#REF!</f>
        <v>#REF!</v>
      </c>
      <c r="B526" t="e">
        <f>Rechnungsblatt!#REF!</f>
        <v>#REF!</v>
      </c>
      <c r="C526" t="e">
        <f>Rechnungsblatt!#REF!</f>
        <v>#REF!</v>
      </c>
      <c r="E526" s="24" t="e">
        <f>Rechnungsblatt!#REF!</f>
        <v>#REF!</v>
      </c>
      <c r="F526" s="24" t="e">
        <f>Rechnungsblatt!#REF!</f>
        <v>#REF!</v>
      </c>
      <c r="G526" s="24" t="e">
        <f>Rechnungsblatt!#REF!</f>
        <v>#REF!</v>
      </c>
      <c r="H526" s="24" t="e">
        <f>Rechnungsblatt!#REF!</f>
        <v>#REF!</v>
      </c>
      <c r="I526" s="18"/>
      <c r="J526" s="25" t="e">
        <f>Rechnungsblatt!#REF!</f>
        <v>#REF!</v>
      </c>
      <c r="K526" s="25" t="e">
        <f>Rechnungsblatt!#REF!</f>
        <v>#REF!</v>
      </c>
      <c r="L526" s="25" t="e">
        <f>Rechnungsblatt!#REF!</f>
        <v>#REF!</v>
      </c>
      <c r="M526" s="25" t="e">
        <f>Rechnungsblatt!#REF!</f>
        <v>#REF!</v>
      </c>
    </row>
    <row r="527" spans="1:13" x14ac:dyDescent="0.25">
      <c r="A527" t="e">
        <f>Rechnungsblatt!#REF!</f>
        <v>#REF!</v>
      </c>
      <c r="B527" t="e">
        <f>Rechnungsblatt!#REF!</f>
        <v>#REF!</v>
      </c>
      <c r="C527" t="e">
        <f>Rechnungsblatt!#REF!</f>
        <v>#REF!</v>
      </c>
      <c r="E527" s="24" t="e">
        <f>Rechnungsblatt!#REF!</f>
        <v>#REF!</v>
      </c>
      <c r="F527" s="24" t="e">
        <f>Rechnungsblatt!#REF!</f>
        <v>#REF!</v>
      </c>
      <c r="G527" s="24" t="e">
        <f>Rechnungsblatt!#REF!</f>
        <v>#REF!</v>
      </c>
      <c r="H527" s="24" t="e">
        <f>Rechnungsblatt!#REF!</f>
        <v>#REF!</v>
      </c>
      <c r="I527" s="18"/>
      <c r="J527" s="25" t="e">
        <f>Rechnungsblatt!#REF!</f>
        <v>#REF!</v>
      </c>
      <c r="K527" s="25" t="e">
        <f>Rechnungsblatt!#REF!</f>
        <v>#REF!</v>
      </c>
      <c r="L527" s="25" t="e">
        <f>Rechnungsblatt!#REF!</f>
        <v>#REF!</v>
      </c>
      <c r="M527" s="25" t="e">
        <f>Rechnungsblatt!#REF!</f>
        <v>#REF!</v>
      </c>
    </row>
    <row r="528" spans="1:13" x14ac:dyDescent="0.25">
      <c r="A528" t="e">
        <f>Rechnungsblatt!#REF!</f>
        <v>#REF!</v>
      </c>
      <c r="B528" t="e">
        <f>Rechnungsblatt!#REF!</f>
        <v>#REF!</v>
      </c>
      <c r="C528" t="e">
        <f>Rechnungsblatt!#REF!</f>
        <v>#REF!</v>
      </c>
      <c r="E528" s="24" t="e">
        <f>Rechnungsblatt!#REF!</f>
        <v>#REF!</v>
      </c>
      <c r="F528" s="24" t="e">
        <f>Rechnungsblatt!#REF!</f>
        <v>#REF!</v>
      </c>
      <c r="G528" s="24" t="e">
        <f>Rechnungsblatt!#REF!</f>
        <v>#REF!</v>
      </c>
      <c r="H528" s="24" t="e">
        <f>Rechnungsblatt!#REF!</f>
        <v>#REF!</v>
      </c>
      <c r="I528" s="18"/>
      <c r="J528" s="25" t="e">
        <f>Rechnungsblatt!#REF!</f>
        <v>#REF!</v>
      </c>
      <c r="K528" s="25" t="e">
        <f>Rechnungsblatt!#REF!</f>
        <v>#REF!</v>
      </c>
      <c r="L528" s="25" t="e">
        <f>Rechnungsblatt!#REF!</f>
        <v>#REF!</v>
      </c>
      <c r="M528" s="25" t="e">
        <f>Rechnungsblatt!#REF!</f>
        <v>#REF!</v>
      </c>
    </row>
    <row r="529" spans="1:13" x14ac:dyDescent="0.25">
      <c r="A529" t="e">
        <f>Rechnungsblatt!#REF!</f>
        <v>#REF!</v>
      </c>
      <c r="B529" t="e">
        <f>Rechnungsblatt!#REF!</f>
        <v>#REF!</v>
      </c>
      <c r="C529" t="e">
        <f>Rechnungsblatt!#REF!</f>
        <v>#REF!</v>
      </c>
      <c r="E529" s="24" t="e">
        <f>Rechnungsblatt!#REF!</f>
        <v>#REF!</v>
      </c>
      <c r="F529" s="24" t="e">
        <f>Rechnungsblatt!#REF!</f>
        <v>#REF!</v>
      </c>
      <c r="G529" s="24" t="e">
        <f>Rechnungsblatt!#REF!</f>
        <v>#REF!</v>
      </c>
      <c r="H529" s="24" t="e">
        <f>Rechnungsblatt!#REF!</f>
        <v>#REF!</v>
      </c>
      <c r="I529" s="18"/>
      <c r="J529" s="25" t="e">
        <f>Rechnungsblatt!#REF!</f>
        <v>#REF!</v>
      </c>
      <c r="K529" s="25" t="e">
        <f>Rechnungsblatt!#REF!</f>
        <v>#REF!</v>
      </c>
      <c r="L529" s="25" t="e">
        <f>Rechnungsblatt!#REF!</f>
        <v>#REF!</v>
      </c>
      <c r="M529" s="25" t="e">
        <f>Rechnungsblatt!#REF!</f>
        <v>#REF!</v>
      </c>
    </row>
    <row r="530" spans="1:13" x14ac:dyDescent="0.25">
      <c r="A530" t="e">
        <f>Rechnungsblatt!#REF!</f>
        <v>#REF!</v>
      </c>
      <c r="B530" t="e">
        <f>Rechnungsblatt!#REF!</f>
        <v>#REF!</v>
      </c>
      <c r="C530" t="e">
        <f>Rechnungsblatt!#REF!</f>
        <v>#REF!</v>
      </c>
      <c r="E530" s="24" t="e">
        <f>Rechnungsblatt!#REF!</f>
        <v>#REF!</v>
      </c>
      <c r="F530" s="24" t="e">
        <f>Rechnungsblatt!#REF!</f>
        <v>#REF!</v>
      </c>
      <c r="G530" s="24" t="e">
        <f>Rechnungsblatt!#REF!</f>
        <v>#REF!</v>
      </c>
      <c r="H530" s="24" t="e">
        <f>Rechnungsblatt!#REF!</f>
        <v>#REF!</v>
      </c>
      <c r="I530" s="18"/>
      <c r="J530" s="25" t="e">
        <f>Rechnungsblatt!#REF!</f>
        <v>#REF!</v>
      </c>
      <c r="K530" s="25" t="e">
        <f>Rechnungsblatt!#REF!</f>
        <v>#REF!</v>
      </c>
      <c r="L530" s="25" t="e">
        <f>Rechnungsblatt!#REF!</f>
        <v>#REF!</v>
      </c>
      <c r="M530" s="25" t="e">
        <f>Rechnungsblatt!#REF!</f>
        <v>#REF!</v>
      </c>
    </row>
    <row r="531" spans="1:13" x14ac:dyDescent="0.25">
      <c r="A531" t="e">
        <f>Rechnungsblatt!#REF!</f>
        <v>#REF!</v>
      </c>
      <c r="B531" t="e">
        <f>Rechnungsblatt!#REF!</f>
        <v>#REF!</v>
      </c>
      <c r="C531" t="e">
        <f>Rechnungsblatt!#REF!</f>
        <v>#REF!</v>
      </c>
      <c r="E531" s="24" t="e">
        <f>Rechnungsblatt!#REF!</f>
        <v>#REF!</v>
      </c>
      <c r="F531" s="24" t="e">
        <f>Rechnungsblatt!#REF!</f>
        <v>#REF!</v>
      </c>
      <c r="G531" s="24" t="e">
        <f>Rechnungsblatt!#REF!</f>
        <v>#REF!</v>
      </c>
      <c r="H531" s="24" t="e">
        <f>Rechnungsblatt!#REF!</f>
        <v>#REF!</v>
      </c>
      <c r="I531" s="18"/>
      <c r="J531" s="25" t="e">
        <f>Rechnungsblatt!#REF!</f>
        <v>#REF!</v>
      </c>
      <c r="K531" s="25" t="e">
        <f>Rechnungsblatt!#REF!</f>
        <v>#REF!</v>
      </c>
      <c r="L531" s="25" t="e">
        <f>Rechnungsblatt!#REF!</f>
        <v>#REF!</v>
      </c>
      <c r="M531" s="25" t="e">
        <f>Rechnungsblatt!#REF!</f>
        <v>#REF!</v>
      </c>
    </row>
    <row r="532" spans="1:13" x14ac:dyDescent="0.25">
      <c r="A532" t="e">
        <f>Rechnungsblatt!#REF!</f>
        <v>#REF!</v>
      </c>
      <c r="B532" t="e">
        <f>Rechnungsblatt!#REF!</f>
        <v>#REF!</v>
      </c>
      <c r="C532" t="e">
        <f>Rechnungsblatt!#REF!</f>
        <v>#REF!</v>
      </c>
      <c r="E532" s="24" t="e">
        <f>Rechnungsblatt!#REF!</f>
        <v>#REF!</v>
      </c>
      <c r="F532" s="24" t="e">
        <f>Rechnungsblatt!#REF!</f>
        <v>#REF!</v>
      </c>
      <c r="G532" s="24" t="e">
        <f>Rechnungsblatt!#REF!</f>
        <v>#REF!</v>
      </c>
      <c r="H532" s="24" t="e">
        <f>Rechnungsblatt!#REF!</f>
        <v>#REF!</v>
      </c>
      <c r="I532" s="18"/>
      <c r="J532" s="25" t="e">
        <f>Rechnungsblatt!#REF!</f>
        <v>#REF!</v>
      </c>
      <c r="K532" s="25" t="e">
        <f>Rechnungsblatt!#REF!</f>
        <v>#REF!</v>
      </c>
      <c r="L532" s="25" t="e">
        <f>Rechnungsblatt!#REF!</f>
        <v>#REF!</v>
      </c>
      <c r="M532" s="25" t="e">
        <f>Rechnungsblatt!#REF!</f>
        <v>#REF!</v>
      </c>
    </row>
    <row r="533" spans="1:13" x14ac:dyDescent="0.25">
      <c r="A533" t="e">
        <f>Rechnungsblatt!#REF!</f>
        <v>#REF!</v>
      </c>
      <c r="B533" t="e">
        <f>Rechnungsblatt!#REF!</f>
        <v>#REF!</v>
      </c>
      <c r="C533" t="e">
        <f>Rechnungsblatt!#REF!</f>
        <v>#REF!</v>
      </c>
      <c r="E533" s="24" t="e">
        <f>Rechnungsblatt!#REF!</f>
        <v>#REF!</v>
      </c>
      <c r="F533" s="24" t="e">
        <f>Rechnungsblatt!#REF!</f>
        <v>#REF!</v>
      </c>
      <c r="G533" s="24" t="e">
        <f>Rechnungsblatt!#REF!</f>
        <v>#REF!</v>
      </c>
      <c r="H533" s="24" t="e">
        <f>Rechnungsblatt!#REF!</f>
        <v>#REF!</v>
      </c>
      <c r="I533" s="18"/>
      <c r="J533" s="25" t="e">
        <f>Rechnungsblatt!#REF!</f>
        <v>#REF!</v>
      </c>
      <c r="K533" s="25" t="e">
        <f>Rechnungsblatt!#REF!</f>
        <v>#REF!</v>
      </c>
      <c r="L533" s="25" t="e">
        <f>Rechnungsblatt!#REF!</f>
        <v>#REF!</v>
      </c>
      <c r="M533" s="25" t="e">
        <f>Rechnungsblatt!#REF!</f>
        <v>#REF!</v>
      </c>
    </row>
    <row r="534" spans="1:13" x14ac:dyDescent="0.25">
      <c r="A534" t="e">
        <f>Rechnungsblatt!#REF!</f>
        <v>#REF!</v>
      </c>
      <c r="B534" t="e">
        <f>Rechnungsblatt!#REF!</f>
        <v>#REF!</v>
      </c>
      <c r="C534" t="e">
        <f>Rechnungsblatt!#REF!</f>
        <v>#REF!</v>
      </c>
      <c r="E534" s="24" t="e">
        <f>Rechnungsblatt!#REF!</f>
        <v>#REF!</v>
      </c>
      <c r="F534" s="24" t="e">
        <f>Rechnungsblatt!#REF!</f>
        <v>#REF!</v>
      </c>
      <c r="G534" s="24" t="e">
        <f>Rechnungsblatt!#REF!</f>
        <v>#REF!</v>
      </c>
      <c r="H534" s="24" t="e">
        <f>Rechnungsblatt!#REF!</f>
        <v>#REF!</v>
      </c>
      <c r="I534" s="18"/>
      <c r="J534" s="25" t="e">
        <f>Rechnungsblatt!#REF!</f>
        <v>#REF!</v>
      </c>
      <c r="K534" s="25" t="e">
        <f>Rechnungsblatt!#REF!</f>
        <v>#REF!</v>
      </c>
      <c r="L534" s="25" t="e">
        <f>Rechnungsblatt!#REF!</f>
        <v>#REF!</v>
      </c>
      <c r="M534" s="25" t="e">
        <f>Rechnungsblatt!#REF!</f>
        <v>#REF!</v>
      </c>
    </row>
    <row r="535" spans="1:13" x14ac:dyDescent="0.25">
      <c r="A535" t="e">
        <f>Rechnungsblatt!#REF!</f>
        <v>#REF!</v>
      </c>
      <c r="B535" t="e">
        <f>Rechnungsblatt!#REF!</f>
        <v>#REF!</v>
      </c>
      <c r="C535" t="e">
        <f>Rechnungsblatt!#REF!</f>
        <v>#REF!</v>
      </c>
      <c r="E535" s="24" t="e">
        <f>Rechnungsblatt!#REF!</f>
        <v>#REF!</v>
      </c>
      <c r="F535" s="24" t="e">
        <f>Rechnungsblatt!#REF!</f>
        <v>#REF!</v>
      </c>
      <c r="G535" s="24" t="e">
        <f>Rechnungsblatt!#REF!</f>
        <v>#REF!</v>
      </c>
      <c r="H535" s="24" t="e">
        <f>Rechnungsblatt!#REF!</f>
        <v>#REF!</v>
      </c>
      <c r="I535" s="18"/>
      <c r="J535" s="25" t="e">
        <f>Rechnungsblatt!#REF!</f>
        <v>#REF!</v>
      </c>
      <c r="K535" s="25" t="e">
        <f>Rechnungsblatt!#REF!</f>
        <v>#REF!</v>
      </c>
      <c r="L535" s="25" t="e">
        <f>Rechnungsblatt!#REF!</f>
        <v>#REF!</v>
      </c>
      <c r="M535" s="25" t="e">
        <f>Rechnungsblatt!#REF!</f>
        <v>#REF!</v>
      </c>
    </row>
    <row r="536" spans="1:13" x14ac:dyDescent="0.25">
      <c r="A536" t="e">
        <f>Rechnungsblatt!#REF!</f>
        <v>#REF!</v>
      </c>
      <c r="B536" t="e">
        <f>Rechnungsblatt!#REF!</f>
        <v>#REF!</v>
      </c>
      <c r="C536" t="e">
        <f>Rechnungsblatt!#REF!</f>
        <v>#REF!</v>
      </c>
      <c r="E536" s="24" t="e">
        <f>Rechnungsblatt!#REF!</f>
        <v>#REF!</v>
      </c>
      <c r="F536" s="24" t="e">
        <f>Rechnungsblatt!#REF!</f>
        <v>#REF!</v>
      </c>
      <c r="G536" s="24" t="e">
        <f>Rechnungsblatt!#REF!</f>
        <v>#REF!</v>
      </c>
      <c r="H536" s="24" t="e">
        <f>Rechnungsblatt!#REF!</f>
        <v>#REF!</v>
      </c>
      <c r="I536" s="18"/>
      <c r="J536" s="25" t="e">
        <f>Rechnungsblatt!#REF!</f>
        <v>#REF!</v>
      </c>
      <c r="K536" s="25" t="e">
        <f>Rechnungsblatt!#REF!</f>
        <v>#REF!</v>
      </c>
      <c r="L536" s="25" t="e">
        <f>Rechnungsblatt!#REF!</f>
        <v>#REF!</v>
      </c>
      <c r="M536" s="25" t="e">
        <f>Rechnungsblatt!#REF!</f>
        <v>#REF!</v>
      </c>
    </row>
    <row r="537" spans="1:13" x14ac:dyDescent="0.25">
      <c r="A537" t="e">
        <f>Rechnungsblatt!#REF!</f>
        <v>#REF!</v>
      </c>
      <c r="B537" t="e">
        <f>Rechnungsblatt!#REF!</f>
        <v>#REF!</v>
      </c>
      <c r="C537" t="e">
        <f>Rechnungsblatt!#REF!</f>
        <v>#REF!</v>
      </c>
      <c r="E537" s="24" t="e">
        <f>Rechnungsblatt!#REF!</f>
        <v>#REF!</v>
      </c>
      <c r="F537" s="24" t="e">
        <f>Rechnungsblatt!#REF!</f>
        <v>#REF!</v>
      </c>
      <c r="G537" s="24" t="e">
        <f>Rechnungsblatt!#REF!</f>
        <v>#REF!</v>
      </c>
      <c r="H537" s="24" t="e">
        <f>Rechnungsblatt!#REF!</f>
        <v>#REF!</v>
      </c>
      <c r="I537" s="18"/>
      <c r="J537" s="25" t="e">
        <f>Rechnungsblatt!#REF!</f>
        <v>#REF!</v>
      </c>
      <c r="K537" s="25" t="e">
        <f>Rechnungsblatt!#REF!</f>
        <v>#REF!</v>
      </c>
      <c r="L537" s="25" t="e">
        <f>Rechnungsblatt!#REF!</f>
        <v>#REF!</v>
      </c>
      <c r="M537" s="25" t="e">
        <f>Rechnungsblatt!#REF!</f>
        <v>#REF!</v>
      </c>
    </row>
    <row r="538" spans="1:13" x14ac:dyDescent="0.25">
      <c r="A538" t="e">
        <f>Rechnungsblatt!#REF!</f>
        <v>#REF!</v>
      </c>
      <c r="B538" t="e">
        <f>Rechnungsblatt!#REF!</f>
        <v>#REF!</v>
      </c>
      <c r="C538" t="e">
        <f>Rechnungsblatt!#REF!</f>
        <v>#REF!</v>
      </c>
      <c r="E538" s="24" t="e">
        <f>Rechnungsblatt!#REF!</f>
        <v>#REF!</v>
      </c>
      <c r="F538" s="24" t="e">
        <f>Rechnungsblatt!#REF!</f>
        <v>#REF!</v>
      </c>
      <c r="G538" s="24" t="e">
        <f>Rechnungsblatt!#REF!</f>
        <v>#REF!</v>
      </c>
      <c r="H538" s="24" t="e">
        <f>Rechnungsblatt!#REF!</f>
        <v>#REF!</v>
      </c>
      <c r="I538" s="18"/>
      <c r="J538" s="25" t="e">
        <f>Rechnungsblatt!#REF!</f>
        <v>#REF!</v>
      </c>
      <c r="K538" s="25" t="e">
        <f>Rechnungsblatt!#REF!</f>
        <v>#REF!</v>
      </c>
      <c r="L538" s="25" t="e">
        <f>Rechnungsblatt!#REF!</f>
        <v>#REF!</v>
      </c>
      <c r="M538" s="25" t="e">
        <f>Rechnungsblatt!#REF!</f>
        <v>#REF!</v>
      </c>
    </row>
    <row r="539" spans="1:13" x14ac:dyDescent="0.25">
      <c r="A539" t="e">
        <f>Rechnungsblatt!#REF!</f>
        <v>#REF!</v>
      </c>
      <c r="B539" t="e">
        <f>Rechnungsblatt!#REF!</f>
        <v>#REF!</v>
      </c>
      <c r="C539" t="e">
        <f>Rechnungsblatt!#REF!</f>
        <v>#REF!</v>
      </c>
      <c r="E539" s="24" t="e">
        <f>Rechnungsblatt!#REF!</f>
        <v>#REF!</v>
      </c>
      <c r="F539" s="24" t="e">
        <f>Rechnungsblatt!#REF!</f>
        <v>#REF!</v>
      </c>
      <c r="G539" s="24" t="e">
        <f>Rechnungsblatt!#REF!</f>
        <v>#REF!</v>
      </c>
      <c r="H539" s="24" t="e">
        <f>Rechnungsblatt!#REF!</f>
        <v>#REF!</v>
      </c>
      <c r="I539" s="18"/>
      <c r="J539" s="25" t="e">
        <f>Rechnungsblatt!#REF!</f>
        <v>#REF!</v>
      </c>
      <c r="K539" s="25" t="e">
        <f>Rechnungsblatt!#REF!</f>
        <v>#REF!</v>
      </c>
      <c r="L539" s="25" t="e">
        <f>Rechnungsblatt!#REF!</f>
        <v>#REF!</v>
      </c>
      <c r="M539" s="25" t="e">
        <f>Rechnungsblatt!#REF!</f>
        <v>#REF!</v>
      </c>
    </row>
    <row r="540" spans="1:13" x14ac:dyDescent="0.25">
      <c r="A540" t="e">
        <f>Rechnungsblatt!#REF!</f>
        <v>#REF!</v>
      </c>
      <c r="B540" t="e">
        <f>Rechnungsblatt!#REF!</f>
        <v>#REF!</v>
      </c>
      <c r="C540" t="e">
        <f>Rechnungsblatt!#REF!</f>
        <v>#REF!</v>
      </c>
      <c r="E540" s="24" t="e">
        <f>Rechnungsblatt!#REF!</f>
        <v>#REF!</v>
      </c>
      <c r="F540" s="24" t="e">
        <f>Rechnungsblatt!#REF!</f>
        <v>#REF!</v>
      </c>
      <c r="G540" s="24" t="e">
        <f>Rechnungsblatt!#REF!</f>
        <v>#REF!</v>
      </c>
      <c r="H540" s="24" t="e">
        <f>Rechnungsblatt!#REF!</f>
        <v>#REF!</v>
      </c>
      <c r="I540" s="18"/>
      <c r="J540" s="25" t="e">
        <f>Rechnungsblatt!#REF!</f>
        <v>#REF!</v>
      </c>
      <c r="K540" s="25" t="e">
        <f>Rechnungsblatt!#REF!</f>
        <v>#REF!</v>
      </c>
      <c r="L540" s="25" t="e">
        <f>Rechnungsblatt!#REF!</f>
        <v>#REF!</v>
      </c>
      <c r="M540" s="25" t="e">
        <f>Rechnungsblatt!#REF!</f>
        <v>#REF!</v>
      </c>
    </row>
    <row r="541" spans="1:13" x14ac:dyDescent="0.25">
      <c r="A541" t="e">
        <f>Rechnungsblatt!#REF!</f>
        <v>#REF!</v>
      </c>
      <c r="B541" t="e">
        <f>Rechnungsblatt!#REF!</f>
        <v>#REF!</v>
      </c>
      <c r="C541" t="e">
        <f>Rechnungsblatt!#REF!</f>
        <v>#REF!</v>
      </c>
      <c r="E541" s="24" t="e">
        <f>Rechnungsblatt!#REF!</f>
        <v>#REF!</v>
      </c>
      <c r="F541" s="24" t="e">
        <f>Rechnungsblatt!#REF!</f>
        <v>#REF!</v>
      </c>
      <c r="G541" s="24" t="e">
        <f>Rechnungsblatt!#REF!</f>
        <v>#REF!</v>
      </c>
      <c r="H541" s="24" t="e">
        <f>Rechnungsblatt!#REF!</f>
        <v>#REF!</v>
      </c>
      <c r="I541" s="18"/>
      <c r="J541" s="25" t="e">
        <f>Rechnungsblatt!#REF!</f>
        <v>#REF!</v>
      </c>
      <c r="K541" s="25" t="e">
        <f>Rechnungsblatt!#REF!</f>
        <v>#REF!</v>
      </c>
      <c r="L541" s="25" t="e">
        <f>Rechnungsblatt!#REF!</f>
        <v>#REF!</v>
      </c>
      <c r="M541" s="25" t="e">
        <f>Rechnungsblatt!#REF!</f>
        <v>#REF!</v>
      </c>
    </row>
    <row r="542" spans="1:13" x14ac:dyDescent="0.25">
      <c r="A542" t="e">
        <f>Rechnungsblatt!#REF!</f>
        <v>#REF!</v>
      </c>
      <c r="B542" t="e">
        <f>Rechnungsblatt!#REF!</f>
        <v>#REF!</v>
      </c>
      <c r="C542" t="e">
        <f>Rechnungsblatt!#REF!</f>
        <v>#REF!</v>
      </c>
      <c r="E542" s="24" t="e">
        <f>Rechnungsblatt!#REF!</f>
        <v>#REF!</v>
      </c>
      <c r="F542" s="24" t="e">
        <f>Rechnungsblatt!#REF!</f>
        <v>#REF!</v>
      </c>
      <c r="G542" s="24" t="e">
        <f>Rechnungsblatt!#REF!</f>
        <v>#REF!</v>
      </c>
      <c r="H542" s="24" t="e">
        <f>Rechnungsblatt!#REF!</f>
        <v>#REF!</v>
      </c>
      <c r="I542" s="18"/>
      <c r="J542" s="25" t="e">
        <f>Rechnungsblatt!#REF!</f>
        <v>#REF!</v>
      </c>
      <c r="K542" s="25" t="e">
        <f>Rechnungsblatt!#REF!</f>
        <v>#REF!</v>
      </c>
      <c r="L542" s="25" t="e">
        <f>Rechnungsblatt!#REF!</f>
        <v>#REF!</v>
      </c>
      <c r="M542" s="25" t="e">
        <f>Rechnungsblatt!#REF!</f>
        <v>#REF!</v>
      </c>
    </row>
    <row r="543" spans="1:13" x14ac:dyDescent="0.25">
      <c r="A543" t="e">
        <f>Rechnungsblatt!#REF!</f>
        <v>#REF!</v>
      </c>
      <c r="B543" t="e">
        <f>Rechnungsblatt!#REF!</f>
        <v>#REF!</v>
      </c>
      <c r="C543" t="e">
        <f>Rechnungsblatt!#REF!</f>
        <v>#REF!</v>
      </c>
      <c r="E543" s="24" t="e">
        <f>Rechnungsblatt!#REF!</f>
        <v>#REF!</v>
      </c>
      <c r="F543" s="24" t="e">
        <f>Rechnungsblatt!#REF!</f>
        <v>#REF!</v>
      </c>
      <c r="G543" s="24" t="e">
        <f>Rechnungsblatt!#REF!</f>
        <v>#REF!</v>
      </c>
      <c r="H543" s="24" t="e">
        <f>Rechnungsblatt!#REF!</f>
        <v>#REF!</v>
      </c>
      <c r="I543" s="18"/>
      <c r="J543" s="25" t="e">
        <f>Rechnungsblatt!#REF!</f>
        <v>#REF!</v>
      </c>
      <c r="K543" s="25" t="e">
        <f>Rechnungsblatt!#REF!</f>
        <v>#REF!</v>
      </c>
      <c r="L543" s="25" t="e">
        <f>Rechnungsblatt!#REF!</f>
        <v>#REF!</v>
      </c>
      <c r="M543" s="25" t="e">
        <f>Rechnungsblatt!#REF!</f>
        <v>#REF!</v>
      </c>
    </row>
    <row r="544" spans="1:13" x14ac:dyDescent="0.25">
      <c r="A544" t="e">
        <f>Rechnungsblatt!#REF!</f>
        <v>#REF!</v>
      </c>
      <c r="B544" t="e">
        <f>Rechnungsblatt!#REF!</f>
        <v>#REF!</v>
      </c>
      <c r="C544" t="e">
        <f>Rechnungsblatt!#REF!</f>
        <v>#REF!</v>
      </c>
      <c r="E544" s="24" t="e">
        <f>Rechnungsblatt!#REF!</f>
        <v>#REF!</v>
      </c>
      <c r="F544" s="24" t="e">
        <f>Rechnungsblatt!#REF!</f>
        <v>#REF!</v>
      </c>
      <c r="G544" s="24" t="e">
        <f>Rechnungsblatt!#REF!</f>
        <v>#REF!</v>
      </c>
      <c r="H544" s="24" t="e">
        <f>Rechnungsblatt!#REF!</f>
        <v>#REF!</v>
      </c>
      <c r="I544" s="18"/>
      <c r="J544" s="25" t="e">
        <f>Rechnungsblatt!#REF!</f>
        <v>#REF!</v>
      </c>
      <c r="K544" s="25" t="e">
        <f>Rechnungsblatt!#REF!</f>
        <v>#REF!</v>
      </c>
      <c r="L544" s="25" t="e">
        <f>Rechnungsblatt!#REF!</f>
        <v>#REF!</v>
      </c>
      <c r="M544" s="25" t="e">
        <f>Rechnungsblatt!#REF!</f>
        <v>#REF!</v>
      </c>
    </row>
    <row r="545" spans="1:13" x14ac:dyDescent="0.25">
      <c r="A545" t="e">
        <f>Rechnungsblatt!#REF!</f>
        <v>#REF!</v>
      </c>
      <c r="B545" t="e">
        <f>Rechnungsblatt!#REF!</f>
        <v>#REF!</v>
      </c>
      <c r="C545" t="e">
        <f>Rechnungsblatt!#REF!</f>
        <v>#REF!</v>
      </c>
      <c r="E545" s="24" t="e">
        <f>Rechnungsblatt!#REF!</f>
        <v>#REF!</v>
      </c>
      <c r="F545" s="24" t="e">
        <f>Rechnungsblatt!#REF!</f>
        <v>#REF!</v>
      </c>
      <c r="G545" s="24" t="e">
        <f>Rechnungsblatt!#REF!</f>
        <v>#REF!</v>
      </c>
      <c r="H545" s="24" t="e">
        <f>Rechnungsblatt!#REF!</f>
        <v>#REF!</v>
      </c>
      <c r="I545" s="18"/>
      <c r="J545" s="25" t="e">
        <f>Rechnungsblatt!#REF!</f>
        <v>#REF!</v>
      </c>
      <c r="K545" s="25" t="e">
        <f>Rechnungsblatt!#REF!</f>
        <v>#REF!</v>
      </c>
      <c r="L545" s="25" t="e">
        <f>Rechnungsblatt!#REF!</f>
        <v>#REF!</v>
      </c>
      <c r="M545" s="25" t="e">
        <f>Rechnungsblatt!#REF!</f>
        <v>#REF!</v>
      </c>
    </row>
    <row r="546" spans="1:13" x14ac:dyDescent="0.25">
      <c r="A546" t="e">
        <f>Rechnungsblatt!#REF!</f>
        <v>#REF!</v>
      </c>
      <c r="B546" t="e">
        <f>Rechnungsblatt!#REF!</f>
        <v>#REF!</v>
      </c>
      <c r="C546" t="e">
        <f>Rechnungsblatt!#REF!</f>
        <v>#REF!</v>
      </c>
      <c r="E546" s="24" t="e">
        <f>Rechnungsblatt!#REF!</f>
        <v>#REF!</v>
      </c>
      <c r="F546" s="24" t="e">
        <f>Rechnungsblatt!#REF!</f>
        <v>#REF!</v>
      </c>
      <c r="G546" s="24" t="e">
        <f>Rechnungsblatt!#REF!</f>
        <v>#REF!</v>
      </c>
      <c r="H546" s="24" t="e">
        <f>Rechnungsblatt!#REF!</f>
        <v>#REF!</v>
      </c>
      <c r="I546" s="18"/>
      <c r="J546" s="25" t="e">
        <f>Rechnungsblatt!#REF!</f>
        <v>#REF!</v>
      </c>
      <c r="K546" s="25" t="e">
        <f>Rechnungsblatt!#REF!</f>
        <v>#REF!</v>
      </c>
      <c r="L546" s="25" t="e">
        <f>Rechnungsblatt!#REF!</f>
        <v>#REF!</v>
      </c>
      <c r="M546" s="25" t="e">
        <f>Rechnungsblatt!#REF!</f>
        <v>#REF!</v>
      </c>
    </row>
    <row r="547" spans="1:13" x14ac:dyDescent="0.25">
      <c r="A547" t="e">
        <f>Rechnungsblatt!#REF!</f>
        <v>#REF!</v>
      </c>
      <c r="B547" t="e">
        <f>Rechnungsblatt!#REF!</f>
        <v>#REF!</v>
      </c>
      <c r="C547" t="e">
        <f>Rechnungsblatt!#REF!</f>
        <v>#REF!</v>
      </c>
      <c r="E547" s="24" t="e">
        <f>Rechnungsblatt!#REF!</f>
        <v>#REF!</v>
      </c>
      <c r="F547" s="24" t="e">
        <f>Rechnungsblatt!#REF!</f>
        <v>#REF!</v>
      </c>
      <c r="G547" s="24" t="e">
        <f>Rechnungsblatt!#REF!</f>
        <v>#REF!</v>
      </c>
      <c r="H547" s="24" t="e">
        <f>Rechnungsblatt!#REF!</f>
        <v>#REF!</v>
      </c>
      <c r="I547" s="18"/>
      <c r="J547" s="25" t="e">
        <f>Rechnungsblatt!#REF!</f>
        <v>#REF!</v>
      </c>
      <c r="K547" s="25" t="e">
        <f>Rechnungsblatt!#REF!</f>
        <v>#REF!</v>
      </c>
      <c r="L547" s="25" t="e">
        <f>Rechnungsblatt!#REF!</f>
        <v>#REF!</v>
      </c>
      <c r="M547" s="25" t="e">
        <f>Rechnungsblatt!#REF!</f>
        <v>#REF!</v>
      </c>
    </row>
    <row r="548" spans="1:13" x14ac:dyDescent="0.25">
      <c r="A548" t="e">
        <f>Rechnungsblatt!#REF!</f>
        <v>#REF!</v>
      </c>
      <c r="B548" t="e">
        <f>Rechnungsblatt!#REF!</f>
        <v>#REF!</v>
      </c>
      <c r="C548" t="e">
        <f>Rechnungsblatt!#REF!</f>
        <v>#REF!</v>
      </c>
      <c r="E548" s="24" t="e">
        <f>Rechnungsblatt!#REF!</f>
        <v>#REF!</v>
      </c>
      <c r="F548" s="24" t="e">
        <f>Rechnungsblatt!#REF!</f>
        <v>#REF!</v>
      </c>
      <c r="G548" s="24" t="e">
        <f>Rechnungsblatt!#REF!</f>
        <v>#REF!</v>
      </c>
      <c r="H548" s="24" t="e">
        <f>Rechnungsblatt!#REF!</f>
        <v>#REF!</v>
      </c>
      <c r="I548" s="18"/>
      <c r="J548" s="25" t="e">
        <f>Rechnungsblatt!#REF!</f>
        <v>#REF!</v>
      </c>
      <c r="K548" s="25" t="e">
        <f>Rechnungsblatt!#REF!</f>
        <v>#REF!</v>
      </c>
      <c r="L548" s="25" t="e">
        <f>Rechnungsblatt!#REF!</f>
        <v>#REF!</v>
      </c>
      <c r="M548" s="25" t="e">
        <f>Rechnungsblatt!#REF!</f>
        <v>#REF!</v>
      </c>
    </row>
    <row r="549" spans="1:13" x14ac:dyDescent="0.25">
      <c r="A549" t="e">
        <f>Rechnungsblatt!#REF!</f>
        <v>#REF!</v>
      </c>
      <c r="B549" t="e">
        <f>Rechnungsblatt!#REF!</f>
        <v>#REF!</v>
      </c>
      <c r="C549" t="e">
        <f>Rechnungsblatt!#REF!</f>
        <v>#REF!</v>
      </c>
      <c r="E549" s="24" t="e">
        <f>Rechnungsblatt!#REF!</f>
        <v>#REF!</v>
      </c>
      <c r="F549" s="24" t="e">
        <f>Rechnungsblatt!#REF!</f>
        <v>#REF!</v>
      </c>
      <c r="G549" s="24" t="e">
        <f>Rechnungsblatt!#REF!</f>
        <v>#REF!</v>
      </c>
      <c r="H549" s="24" t="e">
        <f>Rechnungsblatt!#REF!</f>
        <v>#REF!</v>
      </c>
      <c r="I549" s="18"/>
      <c r="J549" s="25" t="e">
        <f>Rechnungsblatt!#REF!</f>
        <v>#REF!</v>
      </c>
      <c r="K549" s="25" t="e">
        <f>Rechnungsblatt!#REF!</f>
        <v>#REF!</v>
      </c>
      <c r="L549" s="25" t="e">
        <f>Rechnungsblatt!#REF!</f>
        <v>#REF!</v>
      </c>
      <c r="M549" s="25" t="e">
        <f>Rechnungsblatt!#REF!</f>
        <v>#REF!</v>
      </c>
    </row>
    <row r="550" spans="1:13" x14ac:dyDescent="0.25">
      <c r="A550" t="e">
        <f>Rechnungsblatt!#REF!</f>
        <v>#REF!</v>
      </c>
      <c r="B550" t="e">
        <f>Rechnungsblatt!#REF!</f>
        <v>#REF!</v>
      </c>
      <c r="C550" t="e">
        <f>Rechnungsblatt!#REF!</f>
        <v>#REF!</v>
      </c>
      <c r="E550" s="24" t="e">
        <f>Rechnungsblatt!#REF!</f>
        <v>#REF!</v>
      </c>
      <c r="F550" s="24" t="e">
        <f>Rechnungsblatt!#REF!</f>
        <v>#REF!</v>
      </c>
      <c r="G550" s="24" t="e">
        <f>Rechnungsblatt!#REF!</f>
        <v>#REF!</v>
      </c>
      <c r="H550" s="24" t="e">
        <f>Rechnungsblatt!#REF!</f>
        <v>#REF!</v>
      </c>
      <c r="I550" s="18"/>
      <c r="J550" s="25" t="e">
        <f>Rechnungsblatt!#REF!</f>
        <v>#REF!</v>
      </c>
      <c r="K550" s="25" t="e">
        <f>Rechnungsblatt!#REF!</f>
        <v>#REF!</v>
      </c>
      <c r="L550" s="25" t="e">
        <f>Rechnungsblatt!#REF!</f>
        <v>#REF!</v>
      </c>
      <c r="M550" s="25" t="e">
        <f>Rechnungsblatt!#REF!</f>
        <v>#REF!</v>
      </c>
    </row>
    <row r="551" spans="1:13" x14ac:dyDescent="0.25">
      <c r="A551" t="e">
        <f>Rechnungsblatt!#REF!</f>
        <v>#REF!</v>
      </c>
      <c r="B551" t="e">
        <f>Rechnungsblatt!#REF!</f>
        <v>#REF!</v>
      </c>
      <c r="C551" t="e">
        <f>Rechnungsblatt!#REF!</f>
        <v>#REF!</v>
      </c>
      <c r="E551" s="24" t="e">
        <f>Rechnungsblatt!#REF!</f>
        <v>#REF!</v>
      </c>
      <c r="F551" s="24" t="e">
        <f>Rechnungsblatt!#REF!</f>
        <v>#REF!</v>
      </c>
      <c r="G551" s="24" t="e">
        <f>Rechnungsblatt!#REF!</f>
        <v>#REF!</v>
      </c>
      <c r="H551" s="24" t="e">
        <f>Rechnungsblatt!#REF!</f>
        <v>#REF!</v>
      </c>
      <c r="I551" s="18"/>
      <c r="J551" s="25" t="e">
        <f>Rechnungsblatt!#REF!</f>
        <v>#REF!</v>
      </c>
      <c r="K551" s="25" t="e">
        <f>Rechnungsblatt!#REF!</f>
        <v>#REF!</v>
      </c>
      <c r="L551" s="25" t="e">
        <f>Rechnungsblatt!#REF!</f>
        <v>#REF!</v>
      </c>
      <c r="M551" s="25" t="e">
        <f>Rechnungsblatt!#REF!</f>
        <v>#REF!</v>
      </c>
    </row>
    <row r="552" spans="1:13" x14ac:dyDescent="0.25">
      <c r="A552" t="e">
        <f>Rechnungsblatt!#REF!</f>
        <v>#REF!</v>
      </c>
      <c r="B552" t="e">
        <f>Rechnungsblatt!#REF!</f>
        <v>#REF!</v>
      </c>
      <c r="C552" t="e">
        <f>Rechnungsblatt!#REF!</f>
        <v>#REF!</v>
      </c>
      <c r="E552" s="24" t="e">
        <f>Rechnungsblatt!#REF!</f>
        <v>#REF!</v>
      </c>
      <c r="F552" s="24" t="e">
        <f>Rechnungsblatt!#REF!</f>
        <v>#REF!</v>
      </c>
      <c r="G552" s="24" t="e">
        <f>Rechnungsblatt!#REF!</f>
        <v>#REF!</v>
      </c>
      <c r="H552" s="24" t="e">
        <f>Rechnungsblatt!#REF!</f>
        <v>#REF!</v>
      </c>
      <c r="I552" s="18"/>
      <c r="J552" s="25" t="e">
        <f>Rechnungsblatt!#REF!</f>
        <v>#REF!</v>
      </c>
      <c r="K552" s="25" t="e">
        <f>Rechnungsblatt!#REF!</f>
        <v>#REF!</v>
      </c>
      <c r="L552" s="25" t="e">
        <f>Rechnungsblatt!#REF!</f>
        <v>#REF!</v>
      </c>
      <c r="M552" s="25" t="e">
        <f>Rechnungsblatt!#REF!</f>
        <v>#REF!</v>
      </c>
    </row>
    <row r="553" spans="1:13" x14ac:dyDescent="0.25">
      <c r="A553" t="e">
        <f>Rechnungsblatt!#REF!</f>
        <v>#REF!</v>
      </c>
      <c r="B553" t="e">
        <f>Rechnungsblatt!#REF!</f>
        <v>#REF!</v>
      </c>
      <c r="C553" t="e">
        <f>Rechnungsblatt!#REF!</f>
        <v>#REF!</v>
      </c>
      <c r="E553" s="24" t="e">
        <f>Rechnungsblatt!#REF!</f>
        <v>#REF!</v>
      </c>
      <c r="F553" s="24" t="e">
        <f>Rechnungsblatt!#REF!</f>
        <v>#REF!</v>
      </c>
      <c r="G553" s="24" t="e">
        <f>Rechnungsblatt!#REF!</f>
        <v>#REF!</v>
      </c>
      <c r="H553" s="24" t="e">
        <f>Rechnungsblatt!#REF!</f>
        <v>#REF!</v>
      </c>
      <c r="I553" s="18"/>
      <c r="J553" s="25" t="e">
        <f>Rechnungsblatt!#REF!</f>
        <v>#REF!</v>
      </c>
      <c r="K553" s="25" t="e">
        <f>Rechnungsblatt!#REF!</f>
        <v>#REF!</v>
      </c>
      <c r="L553" s="25" t="e">
        <f>Rechnungsblatt!#REF!</f>
        <v>#REF!</v>
      </c>
      <c r="M553" s="25" t="e">
        <f>Rechnungsblatt!#REF!</f>
        <v>#REF!</v>
      </c>
    </row>
    <row r="554" spans="1:13" x14ac:dyDescent="0.25">
      <c r="A554" t="e">
        <f>Rechnungsblatt!#REF!</f>
        <v>#REF!</v>
      </c>
      <c r="B554" t="e">
        <f>Rechnungsblatt!#REF!</f>
        <v>#REF!</v>
      </c>
      <c r="C554" t="e">
        <f>Rechnungsblatt!#REF!</f>
        <v>#REF!</v>
      </c>
      <c r="E554" s="24" t="e">
        <f>Rechnungsblatt!#REF!</f>
        <v>#REF!</v>
      </c>
      <c r="F554" s="24" t="e">
        <f>Rechnungsblatt!#REF!</f>
        <v>#REF!</v>
      </c>
      <c r="G554" s="24" t="e">
        <f>Rechnungsblatt!#REF!</f>
        <v>#REF!</v>
      </c>
      <c r="H554" s="24" t="e">
        <f>Rechnungsblatt!#REF!</f>
        <v>#REF!</v>
      </c>
      <c r="I554" s="18"/>
      <c r="J554" s="25" t="e">
        <f>Rechnungsblatt!#REF!</f>
        <v>#REF!</v>
      </c>
      <c r="K554" s="25" t="e">
        <f>Rechnungsblatt!#REF!</f>
        <v>#REF!</v>
      </c>
      <c r="L554" s="25" t="e">
        <f>Rechnungsblatt!#REF!</f>
        <v>#REF!</v>
      </c>
      <c r="M554" s="25" t="e">
        <f>Rechnungsblatt!#REF!</f>
        <v>#REF!</v>
      </c>
    </row>
    <row r="555" spans="1:13" x14ac:dyDescent="0.25">
      <c r="A555" t="e">
        <f>Rechnungsblatt!#REF!</f>
        <v>#REF!</v>
      </c>
      <c r="B555" t="e">
        <f>Rechnungsblatt!#REF!</f>
        <v>#REF!</v>
      </c>
      <c r="C555" t="e">
        <f>Rechnungsblatt!#REF!</f>
        <v>#REF!</v>
      </c>
      <c r="E555" s="24" t="e">
        <f>Rechnungsblatt!#REF!</f>
        <v>#REF!</v>
      </c>
      <c r="F555" s="24" t="e">
        <f>Rechnungsblatt!#REF!</f>
        <v>#REF!</v>
      </c>
      <c r="G555" s="24" t="e">
        <f>Rechnungsblatt!#REF!</f>
        <v>#REF!</v>
      </c>
      <c r="H555" s="24" t="e">
        <f>Rechnungsblatt!#REF!</f>
        <v>#REF!</v>
      </c>
      <c r="I555" s="18"/>
      <c r="J555" s="25" t="e">
        <f>Rechnungsblatt!#REF!</f>
        <v>#REF!</v>
      </c>
      <c r="K555" s="25" t="e">
        <f>Rechnungsblatt!#REF!</f>
        <v>#REF!</v>
      </c>
      <c r="L555" s="25" t="e">
        <f>Rechnungsblatt!#REF!</f>
        <v>#REF!</v>
      </c>
      <c r="M555" s="25" t="e">
        <f>Rechnungsblatt!#REF!</f>
        <v>#REF!</v>
      </c>
    </row>
    <row r="556" spans="1:13" x14ac:dyDescent="0.25">
      <c r="A556" t="e">
        <f>Rechnungsblatt!#REF!</f>
        <v>#REF!</v>
      </c>
      <c r="B556" t="e">
        <f>Rechnungsblatt!#REF!</f>
        <v>#REF!</v>
      </c>
      <c r="C556" t="e">
        <f>Rechnungsblatt!#REF!</f>
        <v>#REF!</v>
      </c>
      <c r="E556" s="24" t="e">
        <f>Rechnungsblatt!#REF!</f>
        <v>#REF!</v>
      </c>
      <c r="F556" s="24" t="e">
        <f>Rechnungsblatt!#REF!</f>
        <v>#REF!</v>
      </c>
      <c r="G556" s="24" t="e">
        <f>Rechnungsblatt!#REF!</f>
        <v>#REF!</v>
      </c>
      <c r="H556" s="24" t="e">
        <f>Rechnungsblatt!#REF!</f>
        <v>#REF!</v>
      </c>
      <c r="I556" s="18"/>
      <c r="J556" s="25" t="e">
        <f>Rechnungsblatt!#REF!</f>
        <v>#REF!</v>
      </c>
      <c r="K556" s="25" t="e">
        <f>Rechnungsblatt!#REF!</f>
        <v>#REF!</v>
      </c>
      <c r="L556" s="25" t="e">
        <f>Rechnungsblatt!#REF!</f>
        <v>#REF!</v>
      </c>
      <c r="M556" s="25" t="e">
        <f>Rechnungsblatt!#REF!</f>
        <v>#REF!</v>
      </c>
    </row>
    <row r="557" spans="1:13" x14ac:dyDescent="0.25">
      <c r="A557" t="e">
        <f>Rechnungsblatt!#REF!</f>
        <v>#REF!</v>
      </c>
      <c r="B557" t="e">
        <f>Rechnungsblatt!#REF!</f>
        <v>#REF!</v>
      </c>
      <c r="C557" t="e">
        <f>Rechnungsblatt!#REF!</f>
        <v>#REF!</v>
      </c>
      <c r="E557" s="24" t="e">
        <f>Rechnungsblatt!#REF!</f>
        <v>#REF!</v>
      </c>
      <c r="F557" s="24" t="e">
        <f>Rechnungsblatt!#REF!</f>
        <v>#REF!</v>
      </c>
      <c r="G557" s="24" t="e">
        <f>Rechnungsblatt!#REF!</f>
        <v>#REF!</v>
      </c>
      <c r="H557" s="24" t="e">
        <f>Rechnungsblatt!#REF!</f>
        <v>#REF!</v>
      </c>
      <c r="I557" s="18"/>
      <c r="J557" s="25" t="e">
        <f>Rechnungsblatt!#REF!</f>
        <v>#REF!</v>
      </c>
      <c r="K557" s="25" t="e">
        <f>Rechnungsblatt!#REF!</f>
        <v>#REF!</v>
      </c>
      <c r="L557" s="25" t="e">
        <f>Rechnungsblatt!#REF!</f>
        <v>#REF!</v>
      </c>
      <c r="M557" s="25" t="e">
        <f>Rechnungsblatt!#REF!</f>
        <v>#REF!</v>
      </c>
    </row>
    <row r="558" spans="1:13" x14ac:dyDescent="0.25">
      <c r="A558" t="e">
        <f>Rechnungsblatt!#REF!</f>
        <v>#REF!</v>
      </c>
      <c r="B558" t="e">
        <f>Rechnungsblatt!#REF!</f>
        <v>#REF!</v>
      </c>
      <c r="C558" t="e">
        <f>Rechnungsblatt!#REF!</f>
        <v>#REF!</v>
      </c>
      <c r="E558" s="24" t="e">
        <f>Rechnungsblatt!#REF!</f>
        <v>#REF!</v>
      </c>
      <c r="F558" s="24" t="e">
        <f>Rechnungsblatt!#REF!</f>
        <v>#REF!</v>
      </c>
      <c r="G558" s="24" t="e">
        <f>Rechnungsblatt!#REF!</f>
        <v>#REF!</v>
      </c>
      <c r="H558" s="24" t="e">
        <f>Rechnungsblatt!#REF!</f>
        <v>#REF!</v>
      </c>
      <c r="I558" s="18"/>
      <c r="J558" s="25" t="e">
        <f>Rechnungsblatt!#REF!</f>
        <v>#REF!</v>
      </c>
      <c r="K558" s="25" t="e">
        <f>Rechnungsblatt!#REF!</f>
        <v>#REF!</v>
      </c>
      <c r="L558" s="25" t="e">
        <f>Rechnungsblatt!#REF!</f>
        <v>#REF!</v>
      </c>
      <c r="M558" s="25" t="e">
        <f>Rechnungsblatt!#REF!</f>
        <v>#REF!</v>
      </c>
    </row>
    <row r="559" spans="1:13" x14ac:dyDescent="0.25">
      <c r="A559" t="e">
        <f>Rechnungsblatt!#REF!</f>
        <v>#REF!</v>
      </c>
      <c r="B559" t="e">
        <f>Rechnungsblatt!#REF!</f>
        <v>#REF!</v>
      </c>
      <c r="C559" t="e">
        <f>Rechnungsblatt!#REF!</f>
        <v>#REF!</v>
      </c>
      <c r="E559" s="24" t="e">
        <f>Rechnungsblatt!#REF!</f>
        <v>#REF!</v>
      </c>
      <c r="F559" s="24" t="e">
        <f>Rechnungsblatt!#REF!</f>
        <v>#REF!</v>
      </c>
      <c r="G559" s="24" t="e">
        <f>Rechnungsblatt!#REF!</f>
        <v>#REF!</v>
      </c>
      <c r="H559" s="24" t="e">
        <f>Rechnungsblatt!#REF!</f>
        <v>#REF!</v>
      </c>
      <c r="I559" s="18"/>
      <c r="J559" s="25" t="e">
        <f>Rechnungsblatt!#REF!</f>
        <v>#REF!</v>
      </c>
      <c r="K559" s="25" t="e">
        <f>Rechnungsblatt!#REF!</f>
        <v>#REF!</v>
      </c>
      <c r="L559" s="25" t="e">
        <f>Rechnungsblatt!#REF!</f>
        <v>#REF!</v>
      </c>
      <c r="M559" s="25" t="e">
        <f>Rechnungsblatt!#REF!</f>
        <v>#REF!</v>
      </c>
    </row>
    <row r="560" spans="1:13" x14ac:dyDescent="0.25">
      <c r="A560" t="e">
        <f>Rechnungsblatt!#REF!</f>
        <v>#REF!</v>
      </c>
      <c r="B560" t="e">
        <f>Rechnungsblatt!#REF!</f>
        <v>#REF!</v>
      </c>
      <c r="C560" t="e">
        <f>Rechnungsblatt!#REF!</f>
        <v>#REF!</v>
      </c>
      <c r="E560" s="24" t="e">
        <f>Rechnungsblatt!#REF!</f>
        <v>#REF!</v>
      </c>
      <c r="F560" s="24" t="e">
        <f>Rechnungsblatt!#REF!</f>
        <v>#REF!</v>
      </c>
      <c r="G560" s="24" t="e">
        <f>Rechnungsblatt!#REF!</f>
        <v>#REF!</v>
      </c>
      <c r="H560" s="24" t="e">
        <f>Rechnungsblatt!#REF!</f>
        <v>#REF!</v>
      </c>
      <c r="I560" s="18"/>
      <c r="J560" s="25" t="e">
        <f>Rechnungsblatt!#REF!</f>
        <v>#REF!</v>
      </c>
      <c r="K560" s="25" t="e">
        <f>Rechnungsblatt!#REF!</f>
        <v>#REF!</v>
      </c>
      <c r="L560" s="25" t="e">
        <f>Rechnungsblatt!#REF!</f>
        <v>#REF!</v>
      </c>
      <c r="M560" s="25" t="e">
        <f>Rechnungsblatt!#REF!</f>
        <v>#REF!</v>
      </c>
    </row>
    <row r="561" spans="1:13" x14ac:dyDescent="0.25">
      <c r="A561" t="e">
        <f>Rechnungsblatt!#REF!</f>
        <v>#REF!</v>
      </c>
      <c r="B561" t="e">
        <f>Rechnungsblatt!#REF!</f>
        <v>#REF!</v>
      </c>
      <c r="C561" t="e">
        <f>Rechnungsblatt!#REF!</f>
        <v>#REF!</v>
      </c>
      <c r="E561" s="24" t="e">
        <f>Rechnungsblatt!#REF!</f>
        <v>#REF!</v>
      </c>
      <c r="F561" s="24" t="e">
        <f>Rechnungsblatt!#REF!</f>
        <v>#REF!</v>
      </c>
      <c r="G561" s="24" t="e">
        <f>Rechnungsblatt!#REF!</f>
        <v>#REF!</v>
      </c>
      <c r="H561" s="24" t="e">
        <f>Rechnungsblatt!#REF!</f>
        <v>#REF!</v>
      </c>
      <c r="I561" s="18"/>
      <c r="J561" s="25" t="e">
        <f>Rechnungsblatt!#REF!</f>
        <v>#REF!</v>
      </c>
      <c r="K561" s="25" t="e">
        <f>Rechnungsblatt!#REF!</f>
        <v>#REF!</v>
      </c>
      <c r="L561" s="25" t="e">
        <f>Rechnungsblatt!#REF!</f>
        <v>#REF!</v>
      </c>
      <c r="M561" s="25" t="e">
        <f>Rechnungsblatt!#REF!</f>
        <v>#REF!</v>
      </c>
    </row>
    <row r="562" spans="1:13" x14ac:dyDescent="0.25">
      <c r="A562" t="e">
        <f>Rechnungsblatt!#REF!</f>
        <v>#REF!</v>
      </c>
      <c r="B562" t="e">
        <f>Rechnungsblatt!#REF!</f>
        <v>#REF!</v>
      </c>
      <c r="C562" t="e">
        <f>Rechnungsblatt!#REF!</f>
        <v>#REF!</v>
      </c>
      <c r="E562" s="24" t="e">
        <f>Rechnungsblatt!#REF!</f>
        <v>#REF!</v>
      </c>
      <c r="F562" s="24" t="e">
        <f>Rechnungsblatt!#REF!</f>
        <v>#REF!</v>
      </c>
      <c r="G562" s="24" t="e">
        <f>Rechnungsblatt!#REF!</f>
        <v>#REF!</v>
      </c>
      <c r="H562" s="24" t="e">
        <f>Rechnungsblatt!#REF!</f>
        <v>#REF!</v>
      </c>
      <c r="I562" s="18"/>
      <c r="J562" s="25" t="e">
        <f>Rechnungsblatt!#REF!</f>
        <v>#REF!</v>
      </c>
      <c r="K562" s="25" t="e">
        <f>Rechnungsblatt!#REF!</f>
        <v>#REF!</v>
      </c>
      <c r="L562" s="25" t="e">
        <f>Rechnungsblatt!#REF!</f>
        <v>#REF!</v>
      </c>
      <c r="M562" s="25" t="e">
        <f>Rechnungsblatt!#REF!</f>
        <v>#REF!</v>
      </c>
    </row>
    <row r="563" spans="1:13" x14ac:dyDescent="0.25">
      <c r="A563" t="e">
        <f>Rechnungsblatt!#REF!</f>
        <v>#REF!</v>
      </c>
      <c r="B563" t="e">
        <f>Rechnungsblatt!#REF!</f>
        <v>#REF!</v>
      </c>
      <c r="C563" t="e">
        <f>Rechnungsblatt!#REF!</f>
        <v>#REF!</v>
      </c>
      <c r="E563" s="24" t="e">
        <f>Rechnungsblatt!#REF!</f>
        <v>#REF!</v>
      </c>
      <c r="F563" s="24" t="e">
        <f>Rechnungsblatt!#REF!</f>
        <v>#REF!</v>
      </c>
      <c r="G563" s="24" t="e">
        <f>Rechnungsblatt!#REF!</f>
        <v>#REF!</v>
      </c>
      <c r="H563" s="24" t="e">
        <f>Rechnungsblatt!#REF!</f>
        <v>#REF!</v>
      </c>
      <c r="I563" s="18"/>
      <c r="J563" s="25" t="e">
        <f>Rechnungsblatt!#REF!</f>
        <v>#REF!</v>
      </c>
      <c r="K563" s="25" t="e">
        <f>Rechnungsblatt!#REF!</f>
        <v>#REF!</v>
      </c>
      <c r="L563" s="25" t="e">
        <f>Rechnungsblatt!#REF!</f>
        <v>#REF!</v>
      </c>
      <c r="M563" s="25" t="e">
        <f>Rechnungsblatt!#REF!</f>
        <v>#REF!</v>
      </c>
    </row>
    <row r="564" spans="1:13" x14ac:dyDescent="0.25">
      <c r="A564" t="e">
        <f>Rechnungsblatt!#REF!</f>
        <v>#REF!</v>
      </c>
      <c r="B564" t="e">
        <f>Rechnungsblatt!#REF!</f>
        <v>#REF!</v>
      </c>
      <c r="C564" t="e">
        <f>Rechnungsblatt!#REF!</f>
        <v>#REF!</v>
      </c>
      <c r="E564" s="24" t="e">
        <f>Rechnungsblatt!#REF!</f>
        <v>#REF!</v>
      </c>
      <c r="F564" s="24" t="e">
        <f>Rechnungsblatt!#REF!</f>
        <v>#REF!</v>
      </c>
      <c r="G564" s="24" t="e">
        <f>Rechnungsblatt!#REF!</f>
        <v>#REF!</v>
      </c>
      <c r="H564" s="24" t="e">
        <f>Rechnungsblatt!#REF!</f>
        <v>#REF!</v>
      </c>
      <c r="I564" s="18"/>
      <c r="J564" s="25" t="e">
        <f>Rechnungsblatt!#REF!</f>
        <v>#REF!</v>
      </c>
      <c r="K564" s="25" t="e">
        <f>Rechnungsblatt!#REF!</f>
        <v>#REF!</v>
      </c>
      <c r="L564" s="25" t="e">
        <f>Rechnungsblatt!#REF!</f>
        <v>#REF!</v>
      </c>
      <c r="M564" s="25" t="e">
        <f>Rechnungsblatt!#REF!</f>
        <v>#REF!</v>
      </c>
    </row>
    <row r="565" spans="1:13" x14ac:dyDescent="0.25">
      <c r="A565" t="e">
        <f>Rechnungsblatt!#REF!</f>
        <v>#REF!</v>
      </c>
      <c r="B565" t="e">
        <f>Rechnungsblatt!#REF!</f>
        <v>#REF!</v>
      </c>
      <c r="C565" t="e">
        <f>Rechnungsblatt!#REF!</f>
        <v>#REF!</v>
      </c>
      <c r="E565" s="24" t="e">
        <f>Rechnungsblatt!#REF!</f>
        <v>#REF!</v>
      </c>
      <c r="F565" s="24" t="e">
        <f>Rechnungsblatt!#REF!</f>
        <v>#REF!</v>
      </c>
      <c r="G565" s="24" t="e">
        <f>Rechnungsblatt!#REF!</f>
        <v>#REF!</v>
      </c>
      <c r="H565" s="24" t="e">
        <f>Rechnungsblatt!#REF!</f>
        <v>#REF!</v>
      </c>
      <c r="I565" s="18"/>
      <c r="J565" s="25" t="e">
        <f>Rechnungsblatt!#REF!</f>
        <v>#REF!</v>
      </c>
      <c r="K565" s="25" t="e">
        <f>Rechnungsblatt!#REF!</f>
        <v>#REF!</v>
      </c>
      <c r="L565" s="25" t="e">
        <f>Rechnungsblatt!#REF!</f>
        <v>#REF!</v>
      </c>
      <c r="M565" s="25" t="e">
        <f>Rechnungsblatt!#REF!</f>
        <v>#REF!</v>
      </c>
    </row>
    <row r="566" spans="1:13" x14ac:dyDescent="0.25">
      <c r="A566" t="e">
        <f>Rechnungsblatt!#REF!</f>
        <v>#REF!</v>
      </c>
      <c r="B566" t="e">
        <f>Rechnungsblatt!#REF!</f>
        <v>#REF!</v>
      </c>
      <c r="C566" t="e">
        <f>Rechnungsblatt!#REF!</f>
        <v>#REF!</v>
      </c>
      <c r="E566" s="24" t="e">
        <f>Rechnungsblatt!#REF!</f>
        <v>#REF!</v>
      </c>
      <c r="F566" s="24" t="e">
        <f>Rechnungsblatt!#REF!</f>
        <v>#REF!</v>
      </c>
      <c r="G566" s="24" t="e">
        <f>Rechnungsblatt!#REF!</f>
        <v>#REF!</v>
      </c>
      <c r="H566" s="24" t="e">
        <f>Rechnungsblatt!#REF!</f>
        <v>#REF!</v>
      </c>
      <c r="I566" s="18"/>
      <c r="J566" s="25" t="e">
        <f>Rechnungsblatt!#REF!</f>
        <v>#REF!</v>
      </c>
      <c r="K566" s="25" t="e">
        <f>Rechnungsblatt!#REF!</f>
        <v>#REF!</v>
      </c>
      <c r="L566" s="25" t="e">
        <f>Rechnungsblatt!#REF!</f>
        <v>#REF!</v>
      </c>
      <c r="M566" s="25" t="e">
        <f>Rechnungsblatt!#REF!</f>
        <v>#REF!</v>
      </c>
    </row>
    <row r="567" spans="1:13" x14ac:dyDescent="0.25">
      <c r="A567" t="e">
        <f>Rechnungsblatt!#REF!</f>
        <v>#REF!</v>
      </c>
      <c r="B567" t="e">
        <f>Rechnungsblatt!#REF!</f>
        <v>#REF!</v>
      </c>
      <c r="C567" t="e">
        <f>Rechnungsblatt!#REF!</f>
        <v>#REF!</v>
      </c>
      <c r="E567" s="24" t="e">
        <f>Rechnungsblatt!#REF!</f>
        <v>#REF!</v>
      </c>
      <c r="F567" s="24" t="e">
        <f>Rechnungsblatt!#REF!</f>
        <v>#REF!</v>
      </c>
      <c r="G567" s="24" t="e">
        <f>Rechnungsblatt!#REF!</f>
        <v>#REF!</v>
      </c>
      <c r="H567" s="24" t="e">
        <f>Rechnungsblatt!#REF!</f>
        <v>#REF!</v>
      </c>
      <c r="I567" s="18"/>
      <c r="J567" s="25" t="e">
        <f>Rechnungsblatt!#REF!</f>
        <v>#REF!</v>
      </c>
      <c r="K567" s="25" t="e">
        <f>Rechnungsblatt!#REF!</f>
        <v>#REF!</v>
      </c>
      <c r="L567" s="25" t="e">
        <f>Rechnungsblatt!#REF!</f>
        <v>#REF!</v>
      </c>
      <c r="M567" s="25" t="e">
        <f>Rechnungsblatt!#REF!</f>
        <v>#REF!</v>
      </c>
    </row>
    <row r="568" spans="1:13" x14ac:dyDescent="0.25">
      <c r="A568" t="e">
        <f>Rechnungsblatt!#REF!</f>
        <v>#REF!</v>
      </c>
      <c r="B568" t="e">
        <f>Rechnungsblatt!#REF!</f>
        <v>#REF!</v>
      </c>
      <c r="C568" t="e">
        <f>Rechnungsblatt!#REF!</f>
        <v>#REF!</v>
      </c>
      <c r="E568" s="24" t="e">
        <f>Rechnungsblatt!#REF!</f>
        <v>#REF!</v>
      </c>
      <c r="F568" s="24" t="e">
        <f>Rechnungsblatt!#REF!</f>
        <v>#REF!</v>
      </c>
      <c r="G568" s="24" t="e">
        <f>Rechnungsblatt!#REF!</f>
        <v>#REF!</v>
      </c>
      <c r="H568" s="24" t="e">
        <f>Rechnungsblatt!#REF!</f>
        <v>#REF!</v>
      </c>
      <c r="I568" s="18"/>
      <c r="J568" s="25" t="e">
        <f>Rechnungsblatt!#REF!</f>
        <v>#REF!</v>
      </c>
      <c r="K568" s="25" t="e">
        <f>Rechnungsblatt!#REF!</f>
        <v>#REF!</v>
      </c>
      <c r="L568" s="25" t="e">
        <f>Rechnungsblatt!#REF!</f>
        <v>#REF!</v>
      </c>
      <c r="M568" s="25" t="e">
        <f>Rechnungsblatt!#REF!</f>
        <v>#REF!</v>
      </c>
    </row>
    <row r="569" spans="1:13" x14ac:dyDescent="0.25">
      <c r="A569" t="e">
        <f>Rechnungsblatt!#REF!</f>
        <v>#REF!</v>
      </c>
      <c r="B569" t="e">
        <f>Rechnungsblatt!#REF!</f>
        <v>#REF!</v>
      </c>
      <c r="C569" t="e">
        <f>Rechnungsblatt!#REF!</f>
        <v>#REF!</v>
      </c>
      <c r="E569" s="24" t="e">
        <f>Rechnungsblatt!#REF!</f>
        <v>#REF!</v>
      </c>
      <c r="F569" s="24" t="e">
        <f>Rechnungsblatt!#REF!</f>
        <v>#REF!</v>
      </c>
      <c r="G569" s="24" t="e">
        <f>Rechnungsblatt!#REF!</f>
        <v>#REF!</v>
      </c>
      <c r="H569" s="24" t="e">
        <f>Rechnungsblatt!#REF!</f>
        <v>#REF!</v>
      </c>
      <c r="I569" s="18"/>
      <c r="J569" s="25" t="e">
        <f>Rechnungsblatt!#REF!</f>
        <v>#REF!</v>
      </c>
      <c r="K569" s="25" t="e">
        <f>Rechnungsblatt!#REF!</f>
        <v>#REF!</v>
      </c>
      <c r="L569" s="25" t="e">
        <f>Rechnungsblatt!#REF!</f>
        <v>#REF!</v>
      </c>
      <c r="M569" s="25" t="e">
        <f>Rechnungsblatt!#REF!</f>
        <v>#REF!</v>
      </c>
    </row>
    <row r="570" spans="1:13" x14ac:dyDescent="0.25">
      <c r="A570" t="e">
        <f>Rechnungsblatt!#REF!</f>
        <v>#REF!</v>
      </c>
      <c r="B570" t="e">
        <f>Rechnungsblatt!#REF!</f>
        <v>#REF!</v>
      </c>
      <c r="C570" t="e">
        <f>Rechnungsblatt!#REF!</f>
        <v>#REF!</v>
      </c>
      <c r="E570" s="24" t="e">
        <f>Rechnungsblatt!#REF!</f>
        <v>#REF!</v>
      </c>
      <c r="F570" s="24" t="e">
        <f>Rechnungsblatt!#REF!</f>
        <v>#REF!</v>
      </c>
      <c r="G570" s="24" t="e">
        <f>Rechnungsblatt!#REF!</f>
        <v>#REF!</v>
      </c>
      <c r="H570" s="24" t="e">
        <f>Rechnungsblatt!#REF!</f>
        <v>#REF!</v>
      </c>
      <c r="I570" s="18"/>
      <c r="J570" s="25" t="e">
        <f>Rechnungsblatt!#REF!</f>
        <v>#REF!</v>
      </c>
      <c r="K570" s="25" t="e">
        <f>Rechnungsblatt!#REF!</f>
        <v>#REF!</v>
      </c>
      <c r="L570" s="25" t="e">
        <f>Rechnungsblatt!#REF!</f>
        <v>#REF!</v>
      </c>
      <c r="M570" s="25" t="e">
        <f>Rechnungsblatt!#REF!</f>
        <v>#REF!</v>
      </c>
    </row>
    <row r="571" spans="1:13" x14ac:dyDescent="0.25">
      <c r="A571" t="e">
        <f>Rechnungsblatt!#REF!</f>
        <v>#REF!</v>
      </c>
      <c r="B571" t="e">
        <f>Rechnungsblatt!#REF!</f>
        <v>#REF!</v>
      </c>
      <c r="C571" t="e">
        <f>Rechnungsblatt!#REF!</f>
        <v>#REF!</v>
      </c>
      <c r="E571" s="24" t="e">
        <f>Rechnungsblatt!#REF!</f>
        <v>#REF!</v>
      </c>
      <c r="F571" s="24" t="e">
        <f>Rechnungsblatt!#REF!</f>
        <v>#REF!</v>
      </c>
      <c r="G571" s="24" t="e">
        <f>Rechnungsblatt!#REF!</f>
        <v>#REF!</v>
      </c>
      <c r="H571" s="24" t="e">
        <f>Rechnungsblatt!#REF!</f>
        <v>#REF!</v>
      </c>
      <c r="I571" s="18"/>
      <c r="J571" s="25" t="e">
        <f>Rechnungsblatt!#REF!</f>
        <v>#REF!</v>
      </c>
      <c r="K571" s="25" t="e">
        <f>Rechnungsblatt!#REF!</f>
        <v>#REF!</v>
      </c>
      <c r="L571" s="25" t="e">
        <f>Rechnungsblatt!#REF!</f>
        <v>#REF!</v>
      </c>
      <c r="M571" s="25" t="e">
        <f>Rechnungsblatt!#REF!</f>
        <v>#REF!</v>
      </c>
    </row>
    <row r="572" spans="1:13" x14ac:dyDescent="0.25">
      <c r="A572" t="e">
        <f>Rechnungsblatt!#REF!</f>
        <v>#REF!</v>
      </c>
      <c r="B572" t="e">
        <f>Rechnungsblatt!#REF!</f>
        <v>#REF!</v>
      </c>
      <c r="C572" t="e">
        <f>Rechnungsblatt!#REF!</f>
        <v>#REF!</v>
      </c>
      <c r="E572" s="24" t="e">
        <f>Rechnungsblatt!#REF!</f>
        <v>#REF!</v>
      </c>
      <c r="F572" s="24" t="e">
        <f>Rechnungsblatt!#REF!</f>
        <v>#REF!</v>
      </c>
      <c r="G572" s="24" t="e">
        <f>Rechnungsblatt!#REF!</f>
        <v>#REF!</v>
      </c>
      <c r="H572" s="24" t="e">
        <f>Rechnungsblatt!#REF!</f>
        <v>#REF!</v>
      </c>
      <c r="I572" s="18"/>
      <c r="J572" s="25" t="e">
        <f>Rechnungsblatt!#REF!</f>
        <v>#REF!</v>
      </c>
      <c r="K572" s="25" t="e">
        <f>Rechnungsblatt!#REF!</f>
        <v>#REF!</v>
      </c>
      <c r="L572" s="25" t="e">
        <f>Rechnungsblatt!#REF!</f>
        <v>#REF!</v>
      </c>
      <c r="M572" s="25" t="e">
        <f>Rechnungsblatt!#REF!</f>
        <v>#REF!</v>
      </c>
    </row>
    <row r="573" spans="1:13" x14ac:dyDescent="0.25">
      <c r="A573" t="e">
        <f>Rechnungsblatt!#REF!</f>
        <v>#REF!</v>
      </c>
      <c r="B573" t="e">
        <f>Rechnungsblatt!#REF!</f>
        <v>#REF!</v>
      </c>
      <c r="C573" t="e">
        <f>Rechnungsblatt!#REF!</f>
        <v>#REF!</v>
      </c>
      <c r="E573" s="24" t="e">
        <f>Rechnungsblatt!#REF!</f>
        <v>#REF!</v>
      </c>
      <c r="F573" s="24" t="e">
        <f>Rechnungsblatt!#REF!</f>
        <v>#REF!</v>
      </c>
      <c r="G573" s="24" t="e">
        <f>Rechnungsblatt!#REF!</f>
        <v>#REF!</v>
      </c>
      <c r="H573" s="24" t="e">
        <f>Rechnungsblatt!#REF!</f>
        <v>#REF!</v>
      </c>
      <c r="I573" s="18"/>
      <c r="J573" s="25" t="e">
        <f>Rechnungsblatt!#REF!</f>
        <v>#REF!</v>
      </c>
      <c r="K573" s="25" t="e">
        <f>Rechnungsblatt!#REF!</f>
        <v>#REF!</v>
      </c>
      <c r="L573" s="25" t="e">
        <f>Rechnungsblatt!#REF!</f>
        <v>#REF!</v>
      </c>
      <c r="M573" s="25" t="e">
        <f>Rechnungsblatt!#REF!</f>
        <v>#REF!</v>
      </c>
    </row>
    <row r="574" spans="1:13" x14ac:dyDescent="0.25">
      <c r="A574" t="e">
        <f>Rechnungsblatt!#REF!</f>
        <v>#REF!</v>
      </c>
      <c r="B574" t="e">
        <f>Rechnungsblatt!#REF!</f>
        <v>#REF!</v>
      </c>
      <c r="C574" t="e">
        <f>Rechnungsblatt!#REF!</f>
        <v>#REF!</v>
      </c>
      <c r="E574" s="24" t="e">
        <f>Rechnungsblatt!#REF!</f>
        <v>#REF!</v>
      </c>
      <c r="F574" s="24" t="e">
        <f>Rechnungsblatt!#REF!</f>
        <v>#REF!</v>
      </c>
      <c r="G574" s="24" t="e">
        <f>Rechnungsblatt!#REF!</f>
        <v>#REF!</v>
      </c>
      <c r="H574" s="24" t="e">
        <f>Rechnungsblatt!#REF!</f>
        <v>#REF!</v>
      </c>
      <c r="I574" s="18"/>
      <c r="J574" s="25" t="e">
        <f>Rechnungsblatt!#REF!</f>
        <v>#REF!</v>
      </c>
      <c r="K574" s="25" t="e">
        <f>Rechnungsblatt!#REF!</f>
        <v>#REF!</v>
      </c>
      <c r="L574" s="25" t="e">
        <f>Rechnungsblatt!#REF!</f>
        <v>#REF!</v>
      </c>
      <c r="M574" s="25" t="e">
        <f>Rechnungsblatt!#REF!</f>
        <v>#REF!</v>
      </c>
    </row>
    <row r="575" spans="1:13" x14ac:dyDescent="0.25">
      <c r="A575" t="e">
        <f>Rechnungsblatt!#REF!</f>
        <v>#REF!</v>
      </c>
      <c r="B575" t="e">
        <f>Rechnungsblatt!#REF!</f>
        <v>#REF!</v>
      </c>
      <c r="C575" t="e">
        <f>Rechnungsblatt!#REF!</f>
        <v>#REF!</v>
      </c>
      <c r="E575" s="24" t="e">
        <f>Rechnungsblatt!#REF!</f>
        <v>#REF!</v>
      </c>
      <c r="F575" s="24" t="e">
        <f>Rechnungsblatt!#REF!</f>
        <v>#REF!</v>
      </c>
      <c r="G575" s="24" t="e">
        <f>Rechnungsblatt!#REF!</f>
        <v>#REF!</v>
      </c>
      <c r="H575" s="24" t="e">
        <f>Rechnungsblatt!#REF!</f>
        <v>#REF!</v>
      </c>
      <c r="I575" s="18"/>
      <c r="J575" s="25" t="e">
        <f>Rechnungsblatt!#REF!</f>
        <v>#REF!</v>
      </c>
      <c r="K575" s="25" t="e">
        <f>Rechnungsblatt!#REF!</f>
        <v>#REF!</v>
      </c>
      <c r="L575" s="25" t="e">
        <f>Rechnungsblatt!#REF!</f>
        <v>#REF!</v>
      </c>
      <c r="M575" s="25" t="e">
        <f>Rechnungsblatt!#REF!</f>
        <v>#REF!</v>
      </c>
    </row>
    <row r="576" spans="1:13" x14ac:dyDescent="0.25">
      <c r="A576" t="e">
        <f>Rechnungsblatt!#REF!</f>
        <v>#REF!</v>
      </c>
      <c r="B576" t="e">
        <f>Rechnungsblatt!#REF!</f>
        <v>#REF!</v>
      </c>
      <c r="C576" t="e">
        <f>Rechnungsblatt!#REF!</f>
        <v>#REF!</v>
      </c>
      <c r="E576" s="24" t="e">
        <f>Rechnungsblatt!#REF!</f>
        <v>#REF!</v>
      </c>
      <c r="F576" s="24" t="e">
        <f>Rechnungsblatt!#REF!</f>
        <v>#REF!</v>
      </c>
      <c r="G576" s="24" t="e">
        <f>Rechnungsblatt!#REF!</f>
        <v>#REF!</v>
      </c>
      <c r="H576" s="24" t="e">
        <f>Rechnungsblatt!#REF!</f>
        <v>#REF!</v>
      </c>
      <c r="I576" s="18"/>
      <c r="J576" s="25" t="e">
        <f>Rechnungsblatt!#REF!</f>
        <v>#REF!</v>
      </c>
      <c r="K576" s="25" t="e">
        <f>Rechnungsblatt!#REF!</f>
        <v>#REF!</v>
      </c>
      <c r="L576" s="25" t="e">
        <f>Rechnungsblatt!#REF!</f>
        <v>#REF!</v>
      </c>
      <c r="M576" s="25" t="e">
        <f>Rechnungsblatt!#REF!</f>
        <v>#REF!</v>
      </c>
    </row>
    <row r="577" spans="1:13" x14ac:dyDescent="0.25">
      <c r="A577" t="e">
        <f>Rechnungsblatt!#REF!</f>
        <v>#REF!</v>
      </c>
      <c r="B577" t="e">
        <f>Rechnungsblatt!#REF!</f>
        <v>#REF!</v>
      </c>
      <c r="C577" t="e">
        <f>Rechnungsblatt!#REF!</f>
        <v>#REF!</v>
      </c>
      <c r="E577" s="24" t="e">
        <f>Rechnungsblatt!#REF!</f>
        <v>#REF!</v>
      </c>
      <c r="F577" s="24" t="e">
        <f>Rechnungsblatt!#REF!</f>
        <v>#REF!</v>
      </c>
      <c r="G577" s="24" t="e">
        <f>Rechnungsblatt!#REF!</f>
        <v>#REF!</v>
      </c>
      <c r="H577" s="24" t="e">
        <f>Rechnungsblatt!#REF!</f>
        <v>#REF!</v>
      </c>
      <c r="I577" s="18"/>
      <c r="J577" s="25" t="e">
        <f>Rechnungsblatt!#REF!</f>
        <v>#REF!</v>
      </c>
      <c r="K577" s="25" t="e">
        <f>Rechnungsblatt!#REF!</f>
        <v>#REF!</v>
      </c>
      <c r="L577" s="25" t="e">
        <f>Rechnungsblatt!#REF!</f>
        <v>#REF!</v>
      </c>
      <c r="M577" s="25" t="e">
        <f>Rechnungsblatt!#REF!</f>
        <v>#REF!</v>
      </c>
    </row>
    <row r="578" spans="1:13" x14ac:dyDescent="0.25">
      <c r="A578" t="e">
        <f>Rechnungsblatt!#REF!</f>
        <v>#REF!</v>
      </c>
      <c r="B578" t="e">
        <f>Rechnungsblatt!#REF!</f>
        <v>#REF!</v>
      </c>
      <c r="C578" t="e">
        <f>Rechnungsblatt!#REF!</f>
        <v>#REF!</v>
      </c>
      <c r="E578" s="24" t="e">
        <f>Rechnungsblatt!#REF!</f>
        <v>#REF!</v>
      </c>
      <c r="F578" s="24" t="e">
        <f>Rechnungsblatt!#REF!</f>
        <v>#REF!</v>
      </c>
      <c r="G578" s="24" t="e">
        <f>Rechnungsblatt!#REF!</f>
        <v>#REF!</v>
      </c>
      <c r="H578" s="24" t="e">
        <f>Rechnungsblatt!#REF!</f>
        <v>#REF!</v>
      </c>
      <c r="I578" s="18"/>
      <c r="J578" s="25" t="e">
        <f>Rechnungsblatt!#REF!</f>
        <v>#REF!</v>
      </c>
      <c r="K578" s="25" t="e">
        <f>Rechnungsblatt!#REF!</f>
        <v>#REF!</v>
      </c>
      <c r="L578" s="25" t="e">
        <f>Rechnungsblatt!#REF!</f>
        <v>#REF!</v>
      </c>
      <c r="M578" s="25" t="e">
        <f>Rechnungsblatt!#REF!</f>
        <v>#REF!</v>
      </c>
    </row>
    <row r="579" spans="1:13" x14ac:dyDescent="0.25">
      <c r="A579" t="e">
        <f>Rechnungsblatt!#REF!</f>
        <v>#REF!</v>
      </c>
      <c r="B579" t="e">
        <f>Rechnungsblatt!#REF!</f>
        <v>#REF!</v>
      </c>
      <c r="C579" t="e">
        <f>Rechnungsblatt!#REF!</f>
        <v>#REF!</v>
      </c>
      <c r="E579" s="24" t="e">
        <f>Rechnungsblatt!#REF!</f>
        <v>#REF!</v>
      </c>
      <c r="F579" s="24" t="e">
        <f>Rechnungsblatt!#REF!</f>
        <v>#REF!</v>
      </c>
      <c r="G579" s="24" t="e">
        <f>Rechnungsblatt!#REF!</f>
        <v>#REF!</v>
      </c>
      <c r="H579" s="24" t="e">
        <f>Rechnungsblatt!#REF!</f>
        <v>#REF!</v>
      </c>
      <c r="I579" s="18"/>
      <c r="J579" s="25" t="e">
        <f>Rechnungsblatt!#REF!</f>
        <v>#REF!</v>
      </c>
      <c r="K579" s="25" t="e">
        <f>Rechnungsblatt!#REF!</f>
        <v>#REF!</v>
      </c>
      <c r="L579" s="25" t="e">
        <f>Rechnungsblatt!#REF!</f>
        <v>#REF!</v>
      </c>
      <c r="M579" s="25" t="e">
        <f>Rechnungsblatt!#REF!</f>
        <v>#REF!</v>
      </c>
    </row>
    <row r="580" spans="1:13" x14ac:dyDescent="0.25">
      <c r="A580" t="e">
        <f>Rechnungsblatt!#REF!</f>
        <v>#REF!</v>
      </c>
      <c r="B580" t="e">
        <f>Rechnungsblatt!#REF!</f>
        <v>#REF!</v>
      </c>
      <c r="C580" t="e">
        <f>Rechnungsblatt!#REF!</f>
        <v>#REF!</v>
      </c>
      <c r="E580" s="24" t="e">
        <f>Rechnungsblatt!#REF!</f>
        <v>#REF!</v>
      </c>
      <c r="F580" s="24" t="e">
        <f>Rechnungsblatt!#REF!</f>
        <v>#REF!</v>
      </c>
      <c r="G580" s="24" t="e">
        <f>Rechnungsblatt!#REF!</f>
        <v>#REF!</v>
      </c>
      <c r="H580" s="24" t="e">
        <f>Rechnungsblatt!#REF!</f>
        <v>#REF!</v>
      </c>
      <c r="I580" s="18"/>
      <c r="J580" s="25" t="e">
        <f>Rechnungsblatt!#REF!</f>
        <v>#REF!</v>
      </c>
      <c r="K580" s="25" t="e">
        <f>Rechnungsblatt!#REF!</f>
        <v>#REF!</v>
      </c>
      <c r="L580" s="25" t="e">
        <f>Rechnungsblatt!#REF!</f>
        <v>#REF!</v>
      </c>
      <c r="M580" s="25" t="e">
        <f>Rechnungsblatt!#REF!</f>
        <v>#REF!</v>
      </c>
    </row>
    <row r="581" spans="1:13" x14ac:dyDescent="0.25">
      <c r="A581" t="e">
        <f>Rechnungsblatt!#REF!</f>
        <v>#REF!</v>
      </c>
      <c r="B581" t="e">
        <f>Rechnungsblatt!#REF!</f>
        <v>#REF!</v>
      </c>
      <c r="C581" t="e">
        <f>Rechnungsblatt!#REF!</f>
        <v>#REF!</v>
      </c>
      <c r="E581" s="24" t="e">
        <f>Rechnungsblatt!#REF!</f>
        <v>#REF!</v>
      </c>
      <c r="F581" s="24" t="e">
        <f>Rechnungsblatt!#REF!</f>
        <v>#REF!</v>
      </c>
      <c r="G581" s="24" t="e">
        <f>Rechnungsblatt!#REF!</f>
        <v>#REF!</v>
      </c>
      <c r="H581" s="24" t="e">
        <f>Rechnungsblatt!#REF!</f>
        <v>#REF!</v>
      </c>
      <c r="I581" s="18"/>
      <c r="J581" s="25" t="e">
        <f>Rechnungsblatt!#REF!</f>
        <v>#REF!</v>
      </c>
      <c r="K581" s="25" t="e">
        <f>Rechnungsblatt!#REF!</f>
        <v>#REF!</v>
      </c>
      <c r="L581" s="25" t="e">
        <f>Rechnungsblatt!#REF!</f>
        <v>#REF!</v>
      </c>
      <c r="M581" s="25" t="e">
        <f>Rechnungsblatt!#REF!</f>
        <v>#REF!</v>
      </c>
    </row>
    <row r="582" spans="1:13" x14ac:dyDescent="0.25">
      <c r="A582" t="e">
        <f>Rechnungsblatt!#REF!</f>
        <v>#REF!</v>
      </c>
      <c r="B582" t="e">
        <f>Rechnungsblatt!#REF!</f>
        <v>#REF!</v>
      </c>
      <c r="C582" t="e">
        <f>Rechnungsblatt!#REF!</f>
        <v>#REF!</v>
      </c>
      <c r="E582" s="24" t="e">
        <f>Rechnungsblatt!#REF!</f>
        <v>#REF!</v>
      </c>
      <c r="F582" s="24" t="e">
        <f>Rechnungsblatt!#REF!</f>
        <v>#REF!</v>
      </c>
      <c r="G582" s="24" t="e">
        <f>Rechnungsblatt!#REF!</f>
        <v>#REF!</v>
      </c>
      <c r="H582" s="24" t="e">
        <f>Rechnungsblatt!#REF!</f>
        <v>#REF!</v>
      </c>
      <c r="I582" s="18"/>
      <c r="J582" s="25" t="e">
        <f>Rechnungsblatt!#REF!</f>
        <v>#REF!</v>
      </c>
      <c r="K582" s="25" t="e">
        <f>Rechnungsblatt!#REF!</f>
        <v>#REF!</v>
      </c>
      <c r="L582" s="25" t="e">
        <f>Rechnungsblatt!#REF!</f>
        <v>#REF!</v>
      </c>
      <c r="M582" s="25" t="e">
        <f>Rechnungsblatt!#REF!</f>
        <v>#REF!</v>
      </c>
    </row>
    <row r="583" spans="1:13" x14ac:dyDescent="0.25">
      <c r="A583" t="e">
        <f>Rechnungsblatt!#REF!</f>
        <v>#REF!</v>
      </c>
      <c r="B583" t="e">
        <f>Rechnungsblatt!#REF!</f>
        <v>#REF!</v>
      </c>
      <c r="C583" t="e">
        <f>Rechnungsblatt!#REF!</f>
        <v>#REF!</v>
      </c>
      <c r="E583" s="24" t="e">
        <f>Rechnungsblatt!#REF!</f>
        <v>#REF!</v>
      </c>
      <c r="F583" s="24" t="e">
        <f>Rechnungsblatt!#REF!</f>
        <v>#REF!</v>
      </c>
      <c r="G583" s="24" t="e">
        <f>Rechnungsblatt!#REF!</f>
        <v>#REF!</v>
      </c>
      <c r="H583" s="24" t="e">
        <f>Rechnungsblatt!#REF!</f>
        <v>#REF!</v>
      </c>
      <c r="I583" s="18"/>
      <c r="J583" s="25" t="e">
        <f>Rechnungsblatt!#REF!</f>
        <v>#REF!</v>
      </c>
      <c r="K583" s="25" t="e">
        <f>Rechnungsblatt!#REF!</f>
        <v>#REF!</v>
      </c>
      <c r="L583" s="25" t="e">
        <f>Rechnungsblatt!#REF!</f>
        <v>#REF!</v>
      </c>
      <c r="M583" s="25" t="e">
        <f>Rechnungsblatt!#REF!</f>
        <v>#REF!</v>
      </c>
    </row>
    <row r="584" spans="1:13" x14ac:dyDescent="0.25">
      <c r="A584" t="e">
        <f>Rechnungsblatt!#REF!</f>
        <v>#REF!</v>
      </c>
      <c r="B584" t="e">
        <f>Rechnungsblatt!#REF!</f>
        <v>#REF!</v>
      </c>
      <c r="C584" t="e">
        <f>Rechnungsblatt!#REF!</f>
        <v>#REF!</v>
      </c>
      <c r="E584" s="24" t="e">
        <f>Rechnungsblatt!#REF!</f>
        <v>#REF!</v>
      </c>
      <c r="F584" s="24" t="e">
        <f>Rechnungsblatt!#REF!</f>
        <v>#REF!</v>
      </c>
      <c r="G584" s="24" t="e">
        <f>Rechnungsblatt!#REF!</f>
        <v>#REF!</v>
      </c>
      <c r="H584" s="24" t="e">
        <f>Rechnungsblatt!#REF!</f>
        <v>#REF!</v>
      </c>
      <c r="I584" s="18"/>
      <c r="J584" s="25" t="e">
        <f>Rechnungsblatt!#REF!</f>
        <v>#REF!</v>
      </c>
      <c r="K584" s="25" t="e">
        <f>Rechnungsblatt!#REF!</f>
        <v>#REF!</v>
      </c>
      <c r="L584" s="25" t="e">
        <f>Rechnungsblatt!#REF!</f>
        <v>#REF!</v>
      </c>
      <c r="M584" s="25" t="e">
        <f>Rechnungsblatt!#REF!</f>
        <v>#REF!</v>
      </c>
    </row>
    <row r="585" spans="1:13" x14ac:dyDescent="0.25">
      <c r="A585" t="e">
        <f>Rechnungsblatt!#REF!</f>
        <v>#REF!</v>
      </c>
      <c r="B585" t="e">
        <f>Rechnungsblatt!#REF!</f>
        <v>#REF!</v>
      </c>
      <c r="C585" t="e">
        <f>Rechnungsblatt!#REF!</f>
        <v>#REF!</v>
      </c>
      <c r="E585" s="24" t="e">
        <f>Rechnungsblatt!#REF!</f>
        <v>#REF!</v>
      </c>
      <c r="F585" s="24" t="e">
        <f>Rechnungsblatt!#REF!</f>
        <v>#REF!</v>
      </c>
      <c r="G585" s="24" t="e">
        <f>Rechnungsblatt!#REF!</f>
        <v>#REF!</v>
      </c>
      <c r="H585" s="24" t="e">
        <f>Rechnungsblatt!#REF!</f>
        <v>#REF!</v>
      </c>
      <c r="I585" s="18"/>
      <c r="J585" s="25" t="e">
        <f>Rechnungsblatt!#REF!</f>
        <v>#REF!</v>
      </c>
      <c r="K585" s="25" t="e">
        <f>Rechnungsblatt!#REF!</f>
        <v>#REF!</v>
      </c>
      <c r="L585" s="25" t="e">
        <f>Rechnungsblatt!#REF!</f>
        <v>#REF!</v>
      </c>
      <c r="M585" s="25" t="e">
        <f>Rechnungsblatt!#REF!</f>
        <v>#REF!</v>
      </c>
    </row>
    <row r="586" spans="1:13" x14ac:dyDescent="0.25">
      <c r="A586" t="e">
        <f>Rechnungsblatt!#REF!</f>
        <v>#REF!</v>
      </c>
      <c r="B586" t="e">
        <f>Rechnungsblatt!#REF!</f>
        <v>#REF!</v>
      </c>
      <c r="C586" t="e">
        <f>Rechnungsblatt!#REF!</f>
        <v>#REF!</v>
      </c>
      <c r="E586" s="24" t="e">
        <f>Rechnungsblatt!#REF!</f>
        <v>#REF!</v>
      </c>
      <c r="F586" s="24" t="e">
        <f>Rechnungsblatt!#REF!</f>
        <v>#REF!</v>
      </c>
      <c r="G586" s="24" t="e">
        <f>Rechnungsblatt!#REF!</f>
        <v>#REF!</v>
      </c>
      <c r="H586" s="24" t="e">
        <f>Rechnungsblatt!#REF!</f>
        <v>#REF!</v>
      </c>
      <c r="I586" s="18"/>
      <c r="J586" s="25" t="e">
        <f>Rechnungsblatt!#REF!</f>
        <v>#REF!</v>
      </c>
      <c r="K586" s="25" t="e">
        <f>Rechnungsblatt!#REF!</f>
        <v>#REF!</v>
      </c>
      <c r="L586" s="25" t="e">
        <f>Rechnungsblatt!#REF!</f>
        <v>#REF!</v>
      </c>
      <c r="M586" s="25" t="e">
        <f>Rechnungsblatt!#REF!</f>
        <v>#REF!</v>
      </c>
    </row>
    <row r="587" spans="1:13" x14ac:dyDescent="0.25">
      <c r="A587" t="e">
        <f>Rechnungsblatt!#REF!</f>
        <v>#REF!</v>
      </c>
      <c r="B587" t="e">
        <f>Rechnungsblatt!#REF!</f>
        <v>#REF!</v>
      </c>
      <c r="C587" t="e">
        <f>Rechnungsblatt!#REF!</f>
        <v>#REF!</v>
      </c>
      <c r="E587" s="24" t="e">
        <f>Rechnungsblatt!#REF!</f>
        <v>#REF!</v>
      </c>
      <c r="F587" s="24" t="e">
        <f>Rechnungsblatt!#REF!</f>
        <v>#REF!</v>
      </c>
      <c r="G587" s="24" t="e">
        <f>Rechnungsblatt!#REF!</f>
        <v>#REF!</v>
      </c>
      <c r="H587" s="24" t="e">
        <f>Rechnungsblatt!#REF!</f>
        <v>#REF!</v>
      </c>
      <c r="I587" s="18"/>
      <c r="J587" s="25" t="e">
        <f>Rechnungsblatt!#REF!</f>
        <v>#REF!</v>
      </c>
      <c r="K587" s="25" t="e">
        <f>Rechnungsblatt!#REF!</f>
        <v>#REF!</v>
      </c>
      <c r="L587" s="25" t="e">
        <f>Rechnungsblatt!#REF!</f>
        <v>#REF!</v>
      </c>
      <c r="M587" s="25" t="e">
        <f>Rechnungsblatt!#REF!</f>
        <v>#REF!</v>
      </c>
    </row>
    <row r="588" spans="1:13" x14ac:dyDescent="0.25">
      <c r="A588" t="e">
        <f>Rechnungsblatt!#REF!</f>
        <v>#REF!</v>
      </c>
      <c r="B588" t="e">
        <f>Rechnungsblatt!#REF!</f>
        <v>#REF!</v>
      </c>
      <c r="C588" t="e">
        <f>Rechnungsblatt!#REF!</f>
        <v>#REF!</v>
      </c>
      <c r="E588" s="24" t="e">
        <f>Rechnungsblatt!#REF!</f>
        <v>#REF!</v>
      </c>
      <c r="F588" s="24" t="e">
        <f>Rechnungsblatt!#REF!</f>
        <v>#REF!</v>
      </c>
      <c r="G588" s="24" t="e">
        <f>Rechnungsblatt!#REF!</f>
        <v>#REF!</v>
      </c>
      <c r="H588" s="24" t="e">
        <f>Rechnungsblatt!#REF!</f>
        <v>#REF!</v>
      </c>
      <c r="I588" s="18"/>
      <c r="J588" s="25" t="e">
        <f>Rechnungsblatt!#REF!</f>
        <v>#REF!</v>
      </c>
      <c r="K588" s="25" t="e">
        <f>Rechnungsblatt!#REF!</f>
        <v>#REF!</v>
      </c>
      <c r="L588" s="25" t="e">
        <f>Rechnungsblatt!#REF!</f>
        <v>#REF!</v>
      </c>
      <c r="M588" s="25" t="e">
        <f>Rechnungsblatt!#REF!</f>
        <v>#REF!</v>
      </c>
    </row>
    <row r="589" spans="1:13" x14ac:dyDescent="0.25">
      <c r="A589" t="e">
        <f>Rechnungsblatt!#REF!</f>
        <v>#REF!</v>
      </c>
      <c r="B589" t="e">
        <f>Rechnungsblatt!#REF!</f>
        <v>#REF!</v>
      </c>
      <c r="C589" t="e">
        <f>Rechnungsblatt!#REF!</f>
        <v>#REF!</v>
      </c>
      <c r="E589" s="24" t="e">
        <f>Rechnungsblatt!#REF!</f>
        <v>#REF!</v>
      </c>
      <c r="F589" s="24" t="e">
        <f>Rechnungsblatt!#REF!</f>
        <v>#REF!</v>
      </c>
      <c r="G589" s="24" t="e">
        <f>Rechnungsblatt!#REF!</f>
        <v>#REF!</v>
      </c>
      <c r="H589" s="24" t="e">
        <f>Rechnungsblatt!#REF!</f>
        <v>#REF!</v>
      </c>
      <c r="I589" s="18"/>
      <c r="J589" s="25" t="e">
        <f>Rechnungsblatt!#REF!</f>
        <v>#REF!</v>
      </c>
      <c r="K589" s="25" t="e">
        <f>Rechnungsblatt!#REF!</f>
        <v>#REF!</v>
      </c>
      <c r="L589" s="25" t="e">
        <f>Rechnungsblatt!#REF!</f>
        <v>#REF!</v>
      </c>
      <c r="M589" s="25" t="e">
        <f>Rechnungsblatt!#REF!</f>
        <v>#REF!</v>
      </c>
    </row>
    <row r="590" spans="1:13" x14ac:dyDescent="0.25">
      <c r="A590" t="e">
        <f>Rechnungsblatt!#REF!</f>
        <v>#REF!</v>
      </c>
      <c r="B590" t="e">
        <f>Rechnungsblatt!#REF!</f>
        <v>#REF!</v>
      </c>
      <c r="C590" t="e">
        <f>Rechnungsblatt!#REF!</f>
        <v>#REF!</v>
      </c>
      <c r="E590" s="24" t="e">
        <f>Rechnungsblatt!#REF!</f>
        <v>#REF!</v>
      </c>
      <c r="F590" s="24" t="e">
        <f>Rechnungsblatt!#REF!</f>
        <v>#REF!</v>
      </c>
      <c r="G590" s="24" t="e">
        <f>Rechnungsblatt!#REF!</f>
        <v>#REF!</v>
      </c>
      <c r="H590" s="24" t="e">
        <f>Rechnungsblatt!#REF!</f>
        <v>#REF!</v>
      </c>
      <c r="I590" s="18"/>
      <c r="J590" s="25" t="e">
        <f>Rechnungsblatt!#REF!</f>
        <v>#REF!</v>
      </c>
      <c r="K590" s="25" t="e">
        <f>Rechnungsblatt!#REF!</f>
        <v>#REF!</v>
      </c>
      <c r="L590" s="25" t="e">
        <f>Rechnungsblatt!#REF!</f>
        <v>#REF!</v>
      </c>
      <c r="M590" s="25" t="e">
        <f>Rechnungsblatt!#REF!</f>
        <v>#REF!</v>
      </c>
    </row>
    <row r="591" spans="1:13" x14ac:dyDescent="0.25">
      <c r="A591" t="e">
        <f>Rechnungsblatt!#REF!</f>
        <v>#REF!</v>
      </c>
      <c r="B591" t="e">
        <f>Rechnungsblatt!#REF!</f>
        <v>#REF!</v>
      </c>
      <c r="C591" t="e">
        <f>Rechnungsblatt!#REF!</f>
        <v>#REF!</v>
      </c>
      <c r="E591" s="24" t="e">
        <f>Rechnungsblatt!#REF!</f>
        <v>#REF!</v>
      </c>
      <c r="F591" s="24" t="e">
        <f>Rechnungsblatt!#REF!</f>
        <v>#REF!</v>
      </c>
      <c r="G591" s="24" t="e">
        <f>Rechnungsblatt!#REF!</f>
        <v>#REF!</v>
      </c>
      <c r="H591" s="24" t="e">
        <f>Rechnungsblatt!#REF!</f>
        <v>#REF!</v>
      </c>
      <c r="I591" s="18"/>
      <c r="J591" s="25" t="e">
        <f>Rechnungsblatt!#REF!</f>
        <v>#REF!</v>
      </c>
      <c r="K591" s="25" t="e">
        <f>Rechnungsblatt!#REF!</f>
        <v>#REF!</v>
      </c>
      <c r="L591" s="25" t="e">
        <f>Rechnungsblatt!#REF!</f>
        <v>#REF!</v>
      </c>
      <c r="M591" s="25" t="e">
        <f>Rechnungsblatt!#REF!</f>
        <v>#REF!</v>
      </c>
    </row>
    <row r="592" spans="1:13" x14ac:dyDescent="0.25">
      <c r="A592" t="e">
        <f>Rechnungsblatt!#REF!</f>
        <v>#REF!</v>
      </c>
      <c r="B592" t="e">
        <f>Rechnungsblatt!#REF!</f>
        <v>#REF!</v>
      </c>
      <c r="C592" t="e">
        <f>Rechnungsblatt!#REF!</f>
        <v>#REF!</v>
      </c>
      <c r="E592" s="24" t="e">
        <f>Rechnungsblatt!#REF!</f>
        <v>#REF!</v>
      </c>
      <c r="F592" s="24" t="e">
        <f>Rechnungsblatt!#REF!</f>
        <v>#REF!</v>
      </c>
      <c r="G592" s="24" t="e">
        <f>Rechnungsblatt!#REF!</f>
        <v>#REF!</v>
      </c>
      <c r="H592" s="24" t="e">
        <f>Rechnungsblatt!#REF!</f>
        <v>#REF!</v>
      </c>
      <c r="I592" s="18"/>
      <c r="J592" s="25" t="e">
        <f>Rechnungsblatt!#REF!</f>
        <v>#REF!</v>
      </c>
      <c r="K592" s="25" t="e">
        <f>Rechnungsblatt!#REF!</f>
        <v>#REF!</v>
      </c>
      <c r="L592" s="25" t="e">
        <f>Rechnungsblatt!#REF!</f>
        <v>#REF!</v>
      </c>
      <c r="M592" s="25" t="e">
        <f>Rechnungsblatt!#REF!</f>
        <v>#REF!</v>
      </c>
    </row>
    <row r="593" spans="1:13" x14ac:dyDescent="0.25">
      <c r="A593" t="e">
        <f>Rechnungsblatt!#REF!</f>
        <v>#REF!</v>
      </c>
      <c r="B593" t="e">
        <f>Rechnungsblatt!#REF!</f>
        <v>#REF!</v>
      </c>
      <c r="C593" t="e">
        <f>Rechnungsblatt!#REF!</f>
        <v>#REF!</v>
      </c>
      <c r="E593" s="24" t="e">
        <f>Rechnungsblatt!#REF!</f>
        <v>#REF!</v>
      </c>
      <c r="F593" s="24" t="e">
        <f>Rechnungsblatt!#REF!</f>
        <v>#REF!</v>
      </c>
      <c r="G593" s="24" t="e">
        <f>Rechnungsblatt!#REF!</f>
        <v>#REF!</v>
      </c>
      <c r="H593" s="24" t="e">
        <f>Rechnungsblatt!#REF!</f>
        <v>#REF!</v>
      </c>
      <c r="I593" s="18"/>
      <c r="J593" s="25" t="e">
        <f>Rechnungsblatt!#REF!</f>
        <v>#REF!</v>
      </c>
      <c r="K593" s="25" t="e">
        <f>Rechnungsblatt!#REF!</f>
        <v>#REF!</v>
      </c>
      <c r="L593" s="25" t="e">
        <f>Rechnungsblatt!#REF!</f>
        <v>#REF!</v>
      </c>
      <c r="M593" s="25" t="e">
        <f>Rechnungsblatt!#REF!</f>
        <v>#REF!</v>
      </c>
    </row>
    <row r="594" spans="1:13" x14ac:dyDescent="0.25">
      <c r="A594" t="e">
        <f>Rechnungsblatt!#REF!</f>
        <v>#REF!</v>
      </c>
      <c r="B594" t="e">
        <f>Rechnungsblatt!#REF!</f>
        <v>#REF!</v>
      </c>
      <c r="C594" t="e">
        <f>Rechnungsblatt!#REF!</f>
        <v>#REF!</v>
      </c>
      <c r="E594" s="24" t="e">
        <f>Rechnungsblatt!#REF!</f>
        <v>#REF!</v>
      </c>
      <c r="F594" s="24" t="e">
        <f>Rechnungsblatt!#REF!</f>
        <v>#REF!</v>
      </c>
      <c r="G594" s="24" t="e">
        <f>Rechnungsblatt!#REF!</f>
        <v>#REF!</v>
      </c>
      <c r="H594" s="24" t="e">
        <f>Rechnungsblatt!#REF!</f>
        <v>#REF!</v>
      </c>
      <c r="I594" s="18"/>
      <c r="J594" s="25" t="e">
        <f>Rechnungsblatt!#REF!</f>
        <v>#REF!</v>
      </c>
      <c r="K594" s="25" t="e">
        <f>Rechnungsblatt!#REF!</f>
        <v>#REF!</v>
      </c>
      <c r="L594" s="25" t="e">
        <f>Rechnungsblatt!#REF!</f>
        <v>#REF!</v>
      </c>
      <c r="M594" s="25" t="e">
        <f>Rechnungsblatt!#REF!</f>
        <v>#REF!</v>
      </c>
    </row>
    <row r="595" spans="1:13" x14ac:dyDescent="0.25">
      <c r="A595" t="e">
        <f>Rechnungsblatt!#REF!</f>
        <v>#REF!</v>
      </c>
      <c r="B595" t="e">
        <f>Rechnungsblatt!#REF!</f>
        <v>#REF!</v>
      </c>
      <c r="C595" t="e">
        <f>Rechnungsblatt!#REF!</f>
        <v>#REF!</v>
      </c>
      <c r="E595" s="24" t="e">
        <f>Rechnungsblatt!#REF!</f>
        <v>#REF!</v>
      </c>
      <c r="F595" s="24" t="e">
        <f>Rechnungsblatt!#REF!</f>
        <v>#REF!</v>
      </c>
      <c r="G595" s="24" t="e">
        <f>Rechnungsblatt!#REF!</f>
        <v>#REF!</v>
      </c>
      <c r="H595" s="24" t="e">
        <f>Rechnungsblatt!#REF!</f>
        <v>#REF!</v>
      </c>
      <c r="I595" s="18"/>
      <c r="J595" s="25" t="e">
        <f>Rechnungsblatt!#REF!</f>
        <v>#REF!</v>
      </c>
      <c r="K595" s="25" t="e">
        <f>Rechnungsblatt!#REF!</f>
        <v>#REF!</v>
      </c>
      <c r="L595" s="25" t="e">
        <f>Rechnungsblatt!#REF!</f>
        <v>#REF!</v>
      </c>
      <c r="M595" s="25" t="e">
        <f>Rechnungsblatt!#REF!</f>
        <v>#REF!</v>
      </c>
    </row>
    <row r="596" spans="1:13" x14ac:dyDescent="0.25">
      <c r="A596" t="e">
        <f>Rechnungsblatt!#REF!</f>
        <v>#REF!</v>
      </c>
      <c r="B596" t="e">
        <f>Rechnungsblatt!#REF!</f>
        <v>#REF!</v>
      </c>
      <c r="C596" t="e">
        <f>Rechnungsblatt!#REF!</f>
        <v>#REF!</v>
      </c>
      <c r="E596" s="24" t="e">
        <f>Rechnungsblatt!#REF!</f>
        <v>#REF!</v>
      </c>
      <c r="F596" s="24" t="e">
        <f>Rechnungsblatt!#REF!</f>
        <v>#REF!</v>
      </c>
      <c r="G596" s="24" t="e">
        <f>Rechnungsblatt!#REF!</f>
        <v>#REF!</v>
      </c>
      <c r="H596" s="24" t="e">
        <f>Rechnungsblatt!#REF!</f>
        <v>#REF!</v>
      </c>
      <c r="I596" s="18"/>
      <c r="J596" s="25" t="e">
        <f>Rechnungsblatt!#REF!</f>
        <v>#REF!</v>
      </c>
      <c r="K596" s="25" t="e">
        <f>Rechnungsblatt!#REF!</f>
        <v>#REF!</v>
      </c>
      <c r="L596" s="25" t="e">
        <f>Rechnungsblatt!#REF!</f>
        <v>#REF!</v>
      </c>
      <c r="M596" s="25" t="e">
        <f>Rechnungsblatt!#REF!</f>
        <v>#REF!</v>
      </c>
    </row>
    <row r="597" spans="1:13" x14ac:dyDescent="0.25">
      <c r="A597" t="e">
        <f>Rechnungsblatt!#REF!</f>
        <v>#REF!</v>
      </c>
      <c r="B597" t="e">
        <f>Rechnungsblatt!#REF!</f>
        <v>#REF!</v>
      </c>
      <c r="C597" t="e">
        <f>Rechnungsblatt!#REF!</f>
        <v>#REF!</v>
      </c>
      <c r="E597" s="24" t="e">
        <f>Rechnungsblatt!#REF!</f>
        <v>#REF!</v>
      </c>
      <c r="F597" s="24" t="e">
        <f>Rechnungsblatt!#REF!</f>
        <v>#REF!</v>
      </c>
      <c r="G597" s="24" t="e">
        <f>Rechnungsblatt!#REF!</f>
        <v>#REF!</v>
      </c>
      <c r="H597" s="24" t="e">
        <f>Rechnungsblatt!#REF!</f>
        <v>#REF!</v>
      </c>
      <c r="I597" s="18"/>
      <c r="J597" s="25" t="e">
        <f>Rechnungsblatt!#REF!</f>
        <v>#REF!</v>
      </c>
      <c r="K597" s="25" t="e">
        <f>Rechnungsblatt!#REF!</f>
        <v>#REF!</v>
      </c>
      <c r="L597" s="25" t="e">
        <f>Rechnungsblatt!#REF!</f>
        <v>#REF!</v>
      </c>
      <c r="M597" s="25" t="e">
        <f>Rechnungsblatt!#REF!</f>
        <v>#REF!</v>
      </c>
    </row>
    <row r="598" spans="1:13" x14ac:dyDescent="0.25">
      <c r="A598" t="e">
        <f>Rechnungsblatt!#REF!</f>
        <v>#REF!</v>
      </c>
      <c r="B598" t="e">
        <f>Rechnungsblatt!#REF!</f>
        <v>#REF!</v>
      </c>
      <c r="C598" t="e">
        <f>Rechnungsblatt!#REF!</f>
        <v>#REF!</v>
      </c>
      <c r="E598" s="24" t="e">
        <f>Rechnungsblatt!#REF!</f>
        <v>#REF!</v>
      </c>
      <c r="F598" s="24" t="e">
        <f>Rechnungsblatt!#REF!</f>
        <v>#REF!</v>
      </c>
      <c r="G598" s="24" t="e">
        <f>Rechnungsblatt!#REF!</f>
        <v>#REF!</v>
      </c>
      <c r="H598" s="24" t="e">
        <f>Rechnungsblatt!#REF!</f>
        <v>#REF!</v>
      </c>
      <c r="I598" s="18"/>
      <c r="J598" s="25" t="e">
        <f>Rechnungsblatt!#REF!</f>
        <v>#REF!</v>
      </c>
      <c r="K598" s="25" t="e">
        <f>Rechnungsblatt!#REF!</f>
        <v>#REF!</v>
      </c>
      <c r="L598" s="25" t="e">
        <f>Rechnungsblatt!#REF!</f>
        <v>#REF!</v>
      </c>
      <c r="M598" s="25" t="e">
        <f>Rechnungsblatt!#REF!</f>
        <v>#REF!</v>
      </c>
    </row>
    <row r="599" spans="1:13" x14ac:dyDescent="0.25">
      <c r="A599" t="e">
        <f>Rechnungsblatt!#REF!</f>
        <v>#REF!</v>
      </c>
      <c r="B599" t="e">
        <f>Rechnungsblatt!#REF!</f>
        <v>#REF!</v>
      </c>
      <c r="C599" t="e">
        <f>Rechnungsblatt!#REF!</f>
        <v>#REF!</v>
      </c>
      <c r="E599" s="24" t="e">
        <f>Rechnungsblatt!#REF!</f>
        <v>#REF!</v>
      </c>
      <c r="F599" s="24" t="e">
        <f>Rechnungsblatt!#REF!</f>
        <v>#REF!</v>
      </c>
      <c r="G599" s="24" t="e">
        <f>Rechnungsblatt!#REF!</f>
        <v>#REF!</v>
      </c>
      <c r="H599" s="24" t="e">
        <f>Rechnungsblatt!#REF!</f>
        <v>#REF!</v>
      </c>
      <c r="I599" s="18"/>
      <c r="J599" s="25" t="e">
        <f>Rechnungsblatt!#REF!</f>
        <v>#REF!</v>
      </c>
      <c r="K599" s="25" t="e">
        <f>Rechnungsblatt!#REF!</f>
        <v>#REF!</v>
      </c>
      <c r="L599" s="25" t="e">
        <f>Rechnungsblatt!#REF!</f>
        <v>#REF!</v>
      </c>
      <c r="M599" s="25" t="e">
        <f>Rechnungsblatt!#REF!</f>
        <v>#REF!</v>
      </c>
    </row>
    <row r="600" spans="1:13" x14ac:dyDescent="0.25">
      <c r="A600" t="e">
        <f>Rechnungsblatt!#REF!</f>
        <v>#REF!</v>
      </c>
      <c r="B600" t="e">
        <f>Rechnungsblatt!#REF!</f>
        <v>#REF!</v>
      </c>
      <c r="C600" t="e">
        <f>Rechnungsblatt!#REF!</f>
        <v>#REF!</v>
      </c>
      <c r="E600" s="24" t="e">
        <f>Rechnungsblatt!#REF!</f>
        <v>#REF!</v>
      </c>
      <c r="F600" s="24" t="e">
        <f>Rechnungsblatt!#REF!</f>
        <v>#REF!</v>
      </c>
      <c r="G600" s="24" t="e">
        <f>Rechnungsblatt!#REF!</f>
        <v>#REF!</v>
      </c>
      <c r="H600" s="24" t="e">
        <f>Rechnungsblatt!#REF!</f>
        <v>#REF!</v>
      </c>
      <c r="I600" s="18"/>
      <c r="J600" s="25" t="e">
        <f>Rechnungsblatt!#REF!</f>
        <v>#REF!</v>
      </c>
      <c r="K600" s="25" t="e">
        <f>Rechnungsblatt!#REF!</f>
        <v>#REF!</v>
      </c>
      <c r="L600" s="25" t="e">
        <f>Rechnungsblatt!#REF!</f>
        <v>#REF!</v>
      </c>
      <c r="M600" s="25" t="e">
        <f>Rechnungsblatt!#REF!</f>
        <v>#REF!</v>
      </c>
    </row>
    <row r="601" spans="1:13" x14ac:dyDescent="0.25">
      <c r="A601" t="e">
        <f>Rechnungsblatt!#REF!</f>
        <v>#REF!</v>
      </c>
      <c r="B601" t="e">
        <f>Rechnungsblatt!#REF!</f>
        <v>#REF!</v>
      </c>
      <c r="C601" t="e">
        <f>Rechnungsblatt!#REF!</f>
        <v>#REF!</v>
      </c>
      <c r="E601" s="24" t="e">
        <f>Rechnungsblatt!#REF!</f>
        <v>#REF!</v>
      </c>
      <c r="F601" s="24" t="e">
        <f>Rechnungsblatt!#REF!</f>
        <v>#REF!</v>
      </c>
      <c r="G601" s="24" t="e">
        <f>Rechnungsblatt!#REF!</f>
        <v>#REF!</v>
      </c>
      <c r="H601" s="24" t="e">
        <f>Rechnungsblatt!#REF!</f>
        <v>#REF!</v>
      </c>
      <c r="I601" s="18"/>
      <c r="J601" s="25" t="e">
        <f>Rechnungsblatt!#REF!</f>
        <v>#REF!</v>
      </c>
      <c r="K601" s="25" t="e">
        <f>Rechnungsblatt!#REF!</f>
        <v>#REF!</v>
      </c>
      <c r="L601" s="25" t="e">
        <f>Rechnungsblatt!#REF!</f>
        <v>#REF!</v>
      </c>
      <c r="M601" s="25" t="e">
        <f>Rechnungsblatt!#REF!</f>
        <v>#REF!</v>
      </c>
    </row>
    <row r="602" spans="1:13" x14ac:dyDescent="0.25">
      <c r="A602" t="e">
        <f>Rechnungsblatt!#REF!</f>
        <v>#REF!</v>
      </c>
      <c r="B602" t="e">
        <f>Rechnungsblatt!#REF!</f>
        <v>#REF!</v>
      </c>
      <c r="C602" t="e">
        <f>Rechnungsblatt!#REF!</f>
        <v>#REF!</v>
      </c>
      <c r="E602" s="24" t="e">
        <f>Rechnungsblatt!#REF!</f>
        <v>#REF!</v>
      </c>
      <c r="F602" s="24" t="e">
        <f>Rechnungsblatt!#REF!</f>
        <v>#REF!</v>
      </c>
      <c r="G602" s="24" t="e">
        <f>Rechnungsblatt!#REF!</f>
        <v>#REF!</v>
      </c>
      <c r="H602" s="24" t="e">
        <f>Rechnungsblatt!#REF!</f>
        <v>#REF!</v>
      </c>
      <c r="I602" s="18"/>
      <c r="J602" s="25" t="e">
        <f>Rechnungsblatt!#REF!</f>
        <v>#REF!</v>
      </c>
      <c r="K602" s="25" t="e">
        <f>Rechnungsblatt!#REF!</f>
        <v>#REF!</v>
      </c>
      <c r="L602" s="25" t="e">
        <f>Rechnungsblatt!#REF!</f>
        <v>#REF!</v>
      </c>
      <c r="M602" s="25" t="e">
        <f>Rechnungsblatt!#REF!</f>
        <v>#REF!</v>
      </c>
    </row>
    <row r="603" spans="1:13" x14ac:dyDescent="0.25">
      <c r="A603" t="e">
        <f>Rechnungsblatt!#REF!</f>
        <v>#REF!</v>
      </c>
      <c r="B603" t="e">
        <f>Rechnungsblatt!#REF!</f>
        <v>#REF!</v>
      </c>
      <c r="C603" t="e">
        <f>Rechnungsblatt!#REF!</f>
        <v>#REF!</v>
      </c>
      <c r="E603" s="24" t="e">
        <f>Rechnungsblatt!#REF!</f>
        <v>#REF!</v>
      </c>
      <c r="F603" s="24" t="e">
        <f>Rechnungsblatt!#REF!</f>
        <v>#REF!</v>
      </c>
      <c r="G603" s="24" t="e">
        <f>Rechnungsblatt!#REF!</f>
        <v>#REF!</v>
      </c>
      <c r="H603" s="24" t="e">
        <f>Rechnungsblatt!#REF!</f>
        <v>#REF!</v>
      </c>
      <c r="I603" s="18"/>
      <c r="J603" s="25" t="e">
        <f>Rechnungsblatt!#REF!</f>
        <v>#REF!</v>
      </c>
      <c r="K603" s="25" t="e">
        <f>Rechnungsblatt!#REF!</f>
        <v>#REF!</v>
      </c>
      <c r="L603" s="25" t="e">
        <f>Rechnungsblatt!#REF!</f>
        <v>#REF!</v>
      </c>
      <c r="M603" s="25" t="e">
        <f>Rechnungsblatt!#REF!</f>
        <v>#REF!</v>
      </c>
    </row>
    <row r="604" spans="1:13" x14ac:dyDescent="0.25">
      <c r="A604" t="e">
        <f>Rechnungsblatt!#REF!</f>
        <v>#REF!</v>
      </c>
      <c r="B604" t="e">
        <f>Rechnungsblatt!#REF!</f>
        <v>#REF!</v>
      </c>
      <c r="C604" t="e">
        <f>Rechnungsblatt!#REF!</f>
        <v>#REF!</v>
      </c>
      <c r="E604" s="24" t="e">
        <f>Rechnungsblatt!#REF!</f>
        <v>#REF!</v>
      </c>
      <c r="F604" s="24" t="e">
        <f>Rechnungsblatt!#REF!</f>
        <v>#REF!</v>
      </c>
      <c r="G604" s="24" t="e">
        <f>Rechnungsblatt!#REF!</f>
        <v>#REF!</v>
      </c>
      <c r="H604" s="24" t="e">
        <f>Rechnungsblatt!#REF!</f>
        <v>#REF!</v>
      </c>
      <c r="I604" s="18"/>
      <c r="J604" s="25" t="e">
        <f>Rechnungsblatt!#REF!</f>
        <v>#REF!</v>
      </c>
      <c r="K604" s="25" t="e">
        <f>Rechnungsblatt!#REF!</f>
        <v>#REF!</v>
      </c>
      <c r="L604" s="25" t="e">
        <f>Rechnungsblatt!#REF!</f>
        <v>#REF!</v>
      </c>
      <c r="M604" s="25" t="e">
        <f>Rechnungsblatt!#REF!</f>
        <v>#REF!</v>
      </c>
    </row>
    <row r="605" spans="1:13" x14ac:dyDescent="0.25">
      <c r="A605" t="e">
        <f>Rechnungsblatt!#REF!</f>
        <v>#REF!</v>
      </c>
      <c r="B605" t="e">
        <f>Rechnungsblatt!#REF!</f>
        <v>#REF!</v>
      </c>
      <c r="C605" t="e">
        <f>Rechnungsblatt!#REF!</f>
        <v>#REF!</v>
      </c>
      <c r="E605" s="24" t="e">
        <f>Rechnungsblatt!#REF!</f>
        <v>#REF!</v>
      </c>
      <c r="F605" s="24" t="e">
        <f>Rechnungsblatt!#REF!</f>
        <v>#REF!</v>
      </c>
      <c r="G605" s="24" t="e">
        <f>Rechnungsblatt!#REF!</f>
        <v>#REF!</v>
      </c>
      <c r="H605" s="24" t="e">
        <f>Rechnungsblatt!#REF!</f>
        <v>#REF!</v>
      </c>
      <c r="I605" s="18"/>
      <c r="J605" s="25" t="e">
        <f>Rechnungsblatt!#REF!</f>
        <v>#REF!</v>
      </c>
      <c r="K605" s="25" t="e">
        <f>Rechnungsblatt!#REF!</f>
        <v>#REF!</v>
      </c>
      <c r="L605" s="25" t="e">
        <f>Rechnungsblatt!#REF!</f>
        <v>#REF!</v>
      </c>
      <c r="M605" s="25" t="e">
        <f>Rechnungsblatt!#REF!</f>
        <v>#REF!</v>
      </c>
    </row>
    <row r="606" spans="1:13" x14ac:dyDescent="0.25">
      <c r="A606" t="e">
        <f>Rechnungsblatt!#REF!</f>
        <v>#REF!</v>
      </c>
      <c r="B606" t="e">
        <f>Rechnungsblatt!#REF!</f>
        <v>#REF!</v>
      </c>
      <c r="C606" t="e">
        <f>Rechnungsblatt!#REF!</f>
        <v>#REF!</v>
      </c>
      <c r="E606" s="24" t="e">
        <f>Rechnungsblatt!#REF!</f>
        <v>#REF!</v>
      </c>
      <c r="F606" s="24" t="e">
        <f>Rechnungsblatt!#REF!</f>
        <v>#REF!</v>
      </c>
      <c r="G606" s="24" t="e">
        <f>Rechnungsblatt!#REF!</f>
        <v>#REF!</v>
      </c>
      <c r="H606" s="24" t="e">
        <f>Rechnungsblatt!#REF!</f>
        <v>#REF!</v>
      </c>
      <c r="I606" s="18"/>
      <c r="J606" s="25" t="e">
        <f>Rechnungsblatt!#REF!</f>
        <v>#REF!</v>
      </c>
      <c r="K606" s="25" t="e">
        <f>Rechnungsblatt!#REF!</f>
        <v>#REF!</v>
      </c>
      <c r="L606" s="25" t="e">
        <f>Rechnungsblatt!#REF!</f>
        <v>#REF!</v>
      </c>
      <c r="M606" s="25" t="e">
        <f>Rechnungsblatt!#REF!</f>
        <v>#REF!</v>
      </c>
    </row>
    <row r="607" spans="1:13" x14ac:dyDescent="0.25">
      <c r="A607" t="e">
        <f>Rechnungsblatt!#REF!</f>
        <v>#REF!</v>
      </c>
      <c r="B607" t="e">
        <f>Rechnungsblatt!#REF!</f>
        <v>#REF!</v>
      </c>
      <c r="C607" t="e">
        <f>Rechnungsblatt!#REF!</f>
        <v>#REF!</v>
      </c>
      <c r="E607" s="24" t="e">
        <f>Rechnungsblatt!#REF!</f>
        <v>#REF!</v>
      </c>
      <c r="F607" s="24" t="e">
        <f>Rechnungsblatt!#REF!</f>
        <v>#REF!</v>
      </c>
      <c r="G607" s="24" t="e">
        <f>Rechnungsblatt!#REF!</f>
        <v>#REF!</v>
      </c>
      <c r="H607" s="24" t="e">
        <f>Rechnungsblatt!#REF!</f>
        <v>#REF!</v>
      </c>
      <c r="I607" s="18"/>
      <c r="J607" s="25" t="e">
        <f>Rechnungsblatt!#REF!</f>
        <v>#REF!</v>
      </c>
      <c r="K607" s="25" t="e">
        <f>Rechnungsblatt!#REF!</f>
        <v>#REF!</v>
      </c>
      <c r="L607" s="25" t="e">
        <f>Rechnungsblatt!#REF!</f>
        <v>#REF!</v>
      </c>
      <c r="M607" s="25" t="e">
        <f>Rechnungsblatt!#REF!</f>
        <v>#REF!</v>
      </c>
    </row>
    <row r="608" spans="1:13" x14ac:dyDescent="0.25">
      <c r="A608" t="e">
        <f>Rechnungsblatt!#REF!</f>
        <v>#REF!</v>
      </c>
      <c r="B608" t="e">
        <f>Rechnungsblatt!#REF!</f>
        <v>#REF!</v>
      </c>
      <c r="C608" t="e">
        <f>Rechnungsblatt!#REF!</f>
        <v>#REF!</v>
      </c>
      <c r="E608" s="24" t="e">
        <f>Rechnungsblatt!#REF!</f>
        <v>#REF!</v>
      </c>
      <c r="F608" s="24" t="e">
        <f>Rechnungsblatt!#REF!</f>
        <v>#REF!</v>
      </c>
      <c r="G608" s="24" t="e">
        <f>Rechnungsblatt!#REF!</f>
        <v>#REF!</v>
      </c>
      <c r="H608" s="24" t="e">
        <f>Rechnungsblatt!#REF!</f>
        <v>#REF!</v>
      </c>
      <c r="I608" s="18"/>
      <c r="J608" s="25" t="e">
        <f>Rechnungsblatt!#REF!</f>
        <v>#REF!</v>
      </c>
      <c r="K608" s="25" t="e">
        <f>Rechnungsblatt!#REF!</f>
        <v>#REF!</v>
      </c>
      <c r="L608" s="25" t="e">
        <f>Rechnungsblatt!#REF!</f>
        <v>#REF!</v>
      </c>
      <c r="M608" s="25" t="e">
        <f>Rechnungsblatt!#REF!</f>
        <v>#REF!</v>
      </c>
    </row>
    <row r="609" spans="1:13" x14ac:dyDescent="0.25">
      <c r="A609" t="e">
        <f>Rechnungsblatt!#REF!</f>
        <v>#REF!</v>
      </c>
      <c r="B609" t="e">
        <f>Rechnungsblatt!#REF!</f>
        <v>#REF!</v>
      </c>
      <c r="C609" t="e">
        <f>Rechnungsblatt!#REF!</f>
        <v>#REF!</v>
      </c>
      <c r="E609" s="24" t="e">
        <f>Rechnungsblatt!#REF!</f>
        <v>#REF!</v>
      </c>
      <c r="F609" s="24" t="e">
        <f>Rechnungsblatt!#REF!</f>
        <v>#REF!</v>
      </c>
      <c r="G609" s="24" t="e">
        <f>Rechnungsblatt!#REF!</f>
        <v>#REF!</v>
      </c>
      <c r="H609" s="24" t="e">
        <f>Rechnungsblatt!#REF!</f>
        <v>#REF!</v>
      </c>
      <c r="I609" s="18"/>
      <c r="J609" s="25" t="e">
        <f>Rechnungsblatt!#REF!</f>
        <v>#REF!</v>
      </c>
      <c r="K609" s="25" t="e">
        <f>Rechnungsblatt!#REF!</f>
        <v>#REF!</v>
      </c>
      <c r="L609" s="25" t="e">
        <f>Rechnungsblatt!#REF!</f>
        <v>#REF!</v>
      </c>
      <c r="M609" s="25" t="e">
        <f>Rechnungsblatt!#REF!</f>
        <v>#REF!</v>
      </c>
    </row>
    <row r="610" spans="1:13" x14ac:dyDescent="0.25">
      <c r="A610" t="e">
        <f>Rechnungsblatt!#REF!</f>
        <v>#REF!</v>
      </c>
      <c r="B610" t="e">
        <f>Rechnungsblatt!#REF!</f>
        <v>#REF!</v>
      </c>
      <c r="C610" t="e">
        <f>Rechnungsblatt!#REF!</f>
        <v>#REF!</v>
      </c>
      <c r="E610" s="24" t="e">
        <f>Rechnungsblatt!#REF!</f>
        <v>#REF!</v>
      </c>
      <c r="F610" s="24" t="e">
        <f>Rechnungsblatt!#REF!</f>
        <v>#REF!</v>
      </c>
      <c r="G610" s="24" t="e">
        <f>Rechnungsblatt!#REF!</f>
        <v>#REF!</v>
      </c>
      <c r="H610" s="24" t="e">
        <f>Rechnungsblatt!#REF!</f>
        <v>#REF!</v>
      </c>
      <c r="I610" s="18"/>
      <c r="J610" s="25" t="e">
        <f>Rechnungsblatt!#REF!</f>
        <v>#REF!</v>
      </c>
      <c r="K610" s="25" t="e">
        <f>Rechnungsblatt!#REF!</f>
        <v>#REF!</v>
      </c>
      <c r="L610" s="25" t="e">
        <f>Rechnungsblatt!#REF!</f>
        <v>#REF!</v>
      </c>
      <c r="M610" s="25" t="e">
        <f>Rechnungsblatt!#REF!</f>
        <v>#REF!</v>
      </c>
    </row>
    <row r="611" spans="1:13" x14ac:dyDescent="0.25">
      <c r="A611" t="e">
        <f>Rechnungsblatt!#REF!</f>
        <v>#REF!</v>
      </c>
      <c r="B611" t="e">
        <f>Rechnungsblatt!#REF!</f>
        <v>#REF!</v>
      </c>
      <c r="C611" t="e">
        <f>Rechnungsblatt!#REF!</f>
        <v>#REF!</v>
      </c>
      <c r="E611" s="24" t="e">
        <f>Rechnungsblatt!#REF!</f>
        <v>#REF!</v>
      </c>
      <c r="F611" s="24" t="e">
        <f>Rechnungsblatt!#REF!</f>
        <v>#REF!</v>
      </c>
      <c r="G611" s="24" t="e">
        <f>Rechnungsblatt!#REF!</f>
        <v>#REF!</v>
      </c>
      <c r="H611" s="24" t="e">
        <f>Rechnungsblatt!#REF!</f>
        <v>#REF!</v>
      </c>
      <c r="I611" s="18"/>
      <c r="J611" s="25" t="e">
        <f>Rechnungsblatt!#REF!</f>
        <v>#REF!</v>
      </c>
      <c r="K611" s="25" t="e">
        <f>Rechnungsblatt!#REF!</f>
        <v>#REF!</v>
      </c>
      <c r="L611" s="25" t="e">
        <f>Rechnungsblatt!#REF!</f>
        <v>#REF!</v>
      </c>
      <c r="M611" s="25" t="e">
        <f>Rechnungsblatt!#REF!</f>
        <v>#REF!</v>
      </c>
    </row>
    <row r="612" spans="1:13" x14ac:dyDescent="0.25">
      <c r="A612" t="e">
        <f>Rechnungsblatt!#REF!</f>
        <v>#REF!</v>
      </c>
      <c r="B612" t="e">
        <f>Rechnungsblatt!#REF!</f>
        <v>#REF!</v>
      </c>
      <c r="C612" t="e">
        <f>Rechnungsblatt!#REF!</f>
        <v>#REF!</v>
      </c>
      <c r="E612" s="24" t="e">
        <f>Rechnungsblatt!#REF!</f>
        <v>#REF!</v>
      </c>
      <c r="F612" s="24" t="e">
        <f>Rechnungsblatt!#REF!</f>
        <v>#REF!</v>
      </c>
      <c r="G612" s="24" t="e">
        <f>Rechnungsblatt!#REF!</f>
        <v>#REF!</v>
      </c>
      <c r="H612" s="24" t="e">
        <f>Rechnungsblatt!#REF!</f>
        <v>#REF!</v>
      </c>
      <c r="I612" s="18"/>
      <c r="J612" s="25" t="e">
        <f>Rechnungsblatt!#REF!</f>
        <v>#REF!</v>
      </c>
      <c r="K612" s="25" t="e">
        <f>Rechnungsblatt!#REF!</f>
        <v>#REF!</v>
      </c>
      <c r="L612" s="25" t="e">
        <f>Rechnungsblatt!#REF!</f>
        <v>#REF!</v>
      </c>
      <c r="M612" s="25" t="e">
        <f>Rechnungsblatt!#REF!</f>
        <v>#REF!</v>
      </c>
    </row>
    <row r="613" spans="1:13" x14ac:dyDescent="0.25">
      <c r="A613" t="e">
        <f>Rechnungsblatt!#REF!</f>
        <v>#REF!</v>
      </c>
      <c r="B613" t="e">
        <f>Rechnungsblatt!#REF!</f>
        <v>#REF!</v>
      </c>
      <c r="C613" t="e">
        <f>Rechnungsblatt!#REF!</f>
        <v>#REF!</v>
      </c>
      <c r="E613" s="24" t="e">
        <f>Rechnungsblatt!#REF!</f>
        <v>#REF!</v>
      </c>
      <c r="F613" s="24" t="e">
        <f>Rechnungsblatt!#REF!</f>
        <v>#REF!</v>
      </c>
      <c r="G613" s="24" t="e">
        <f>Rechnungsblatt!#REF!</f>
        <v>#REF!</v>
      </c>
      <c r="H613" s="24" t="e">
        <f>Rechnungsblatt!#REF!</f>
        <v>#REF!</v>
      </c>
      <c r="I613" s="18"/>
      <c r="J613" s="25" t="e">
        <f>Rechnungsblatt!#REF!</f>
        <v>#REF!</v>
      </c>
      <c r="K613" s="25" t="e">
        <f>Rechnungsblatt!#REF!</f>
        <v>#REF!</v>
      </c>
      <c r="L613" s="25" t="e">
        <f>Rechnungsblatt!#REF!</f>
        <v>#REF!</v>
      </c>
      <c r="M613" s="25" t="e">
        <f>Rechnungsblatt!#REF!</f>
        <v>#REF!</v>
      </c>
    </row>
    <row r="614" spans="1:13" x14ac:dyDescent="0.25">
      <c r="A614" t="e">
        <f>Rechnungsblatt!#REF!</f>
        <v>#REF!</v>
      </c>
      <c r="B614" t="e">
        <f>Rechnungsblatt!#REF!</f>
        <v>#REF!</v>
      </c>
      <c r="C614" t="e">
        <f>Rechnungsblatt!#REF!</f>
        <v>#REF!</v>
      </c>
      <c r="E614" s="24" t="e">
        <f>Rechnungsblatt!#REF!</f>
        <v>#REF!</v>
      </c>
      <c r="F614" s="24" t="e">
        <f>Rechnungsblatt!#REF!</f>
        <v>#REF!</v>
      </c>
      <c r="G614" s="24" t="e">
        <f>Rechnungsblatt!#REF!</f>
        <v>#REF!</v>
      </c>
      <c r="H614" s="24" t="e">
        <f>Rechnungsblatt!#REF!</f>
        <v>#REF!</v>
      </c>
      <c r="I614" s="18"/>
      <c r="J614" s="25" t="e">
        <f>Rechnungsblatt!#REF!</f>
        <v>#REF!</v>
      </c>
      <c r="K614" s="25" t="e">
        <f>Rechnungsblatt!#REF!</f>
        <v>#REF!</v>
      </c>
      <c r="L614" s="25" t="e">
        <f>Rechnungsblatt!#REF!</f>
        <v>#REF!</v>
      </c>
      <c r="M614" s="25" t="e">
        <f>Rechnungsblatt!#REF!</f>
        <v>#REF!</v>
      </c>
    </row>
    <row r="615" spans="1:13" x14ac:dyDescent="0.25">
      <c r="A615" t="e">
        <f>Rechnungsblatt!#REF!</f>
        <v>#REF!</v>
      </c>
      <c r="B615" t="e">
        <f>Rechnungsblatt!#REF!</f>
        <v>#REF!</v>
      </c>
      <c r="C615" t="e">
        <f>Rechnungsblatt!#REF!</f>
        <v>#REF!</v>
      </c>
      <c r="E615" s="24" t="e">
        <f>Rechnungsblatt!#REF!</f>
        <v>#REF!</v>
      </c>
      <c r="F615" s="24" t="e">
        <f>Rechnungsblatt!#REF!</f>
        <v>#REF!</v>
      </c>
      <c r="G615" s="24" t="e">
        <f>Rechnungsblatt!#REF!</f>
        <v>#REF!</v>
      </c>
      <c r="H615" s="24" t="e">
        <f>Rechnungsblatt!#REF!</f>
        <v>#REF!</v>
      </c>
      <c r="I615" s="18"/>
      <c r="J615" s="25" t="e">
        <f>Rechnungsblatt!#REF!</f>
        <v>#REF!</v>
      </c>
      <c r="K615" s="25" t="e">
        <f>Rechnungsblatt!#REF!</f>
        <v>#REF!</v>
      </c>
      <c r="L615" s="25" t="e">
        <f>Rechnungsblatt!#REF!</f>
        <v>#REF!</v>
      </c>
      <c r="M615" s="25" t="e">
        <f>Rechnungsblatt!#REF!</f>
        <v>#REF!</v>
      </c>
    </row>
    <row r="616" spans="1:13" x14ac:dyDescent="0.25">
      <c r="A616" t="e">
        <f>Rechnungsblatt!#REF!</f>
        <v>#REF!</v>
      </c>
      <c r="B616" t="e">
        <f>Rechnungsblatt!#REF!</f>
        <v>#REF!</v>
      </c>
      <c r="C616" t="e">
        <f>Rechnungsblatt!#REF!</f>
        <v>#REF!</v>
      </c>
      <c r="E616" s="24" t="e">
        <f>Rechnungsblatt!#REF!</f>
        <v>#REF!</v>
      </c>
      <c r="F616" s="24" t="e">
        <f>Rechnungsblatt!#REF!</f>
        <v>#REF!</v>
      </c>
      <c r="G616" s="24" t="e">
        <f>Rechnungsblatt!#REF!</f>
        <v>#REF!</v>
      </c>
      <c r="H616" s="24" t="e">
        <f>Rechnungsblatt!#REF!</f>
        <v>#REF!</v>
      </c>
      <c r="I616" s="18"/>
      <c r="J616" s="25" t="e">
        <f>Rechnungsblatt!#REF!</f>
        <v>#REF!</v>
      </c>
      <c r="K616" s="25" t="e">
        <f>Rechnungsblatt!#REF!</f>
        <v>#REF!</v>
      </c>
      <c r="L616" s="25" t="e">
        <f>Rechnungsblatt!#REF!</f>
        <v>#REF!</v>
      </c>
      <c r="M616" s="25" t="e">
        <f>Rechnungsblatt!#REF!</f>
        <v>#REF!</v>
      </c>
    </row>
    <row r="617" spans="1:13" x14ac:dyDescent="0.25">
      <c r="A617" t="e">
        <f>Rechnungsblatt!#REF!</f>
        <v>#REF!</v>
      </c>
      <c r="B617" t="e">
        <f>Rechnungsblatt!#REF!</f>
        <v>#REF!</v>
      </c>
      <c r="C617" t="e">
        <f>Rechnungsblatt!#REF!</f>
        <v>#REF!</v>
      </c>
      <c r="E617" s="24" t="e">
        <f>Rechnungsblatt!#REF!</f>
        <v>#REF!</v>
      </c>
      <c r="F617" s="24" t="e">
        <f>Rechnungsblatt!#REF!</f>
        <v>#REF!</v>
      </c>
      <c r="G617" s="24" t="e">
        <f>Rechnungsblatt!#REF!</f>
        <v>#REF!</v>
      </c>
      <c r="H617" s="24" t="e">
        <f>Rechnungsblatt!#REF!</f>
        <v>#REF!</v>
      </c>
      <c r="I617" s="18"/>
      <c r="J617" s="25" t="e">
        <f>Rechnungsblatt!#REF!</f>
        <v>#REF!</v>
      </c>
      <c r="K617" s="25" t="e">
        <f>Rechnungsblatt!#REF!</f>
        <v>#REF!</v>
      </c>
      <c r="L617" s="25" t="e">
        <f>Rechnungsblatt!#REF!</f>
        <v>#REF!</v>
      </c>
      <c r="M617" s="25" t="e">
        <f>Rechnungsblatt!#REF!</f>
        <v>#REF!</v>
      </c>
    </row>
    <row r="618" spans="1:13" x14ac:dyDescent="0.25">
      <c r="A618" t="e">
        <f>Rechnungsblatt!#REF!</f>
        <v>#REF!</v>
      </c>
      <c r="B618" t="e">
        <f>Rechnungsblatt!#REF!</f>
        <v>#REF!</v>
      </c>
      <c r="C618" t="e">
        <f>Rechnungsblatt!#REF!</f>
        <v>#REF!</v>
      </c>
      <c r="E618" s="24" t="e">
        <f>Rechnungsblatt!#REF!</f>
        <v>#REF!</v>
      </c>
      <c r="F618" s="24" t="e">
        <f>Rechnungsblatt!#REF!</f>
        <v>#REF!</v>
      </c>
      <c r="G618" s="24" t="e">
        <f>Rechnungsblatt!#REF!</f>
        <v>#REF!</v>
      </c>
      <c r="H618" s="24" t="e">
        <f>Rechnungsblatt!#REF!</f>
        <v>#REF!</v>
      </c>
      <c r="I618" s="18"/>
      <c r="J618" s="25" t="e">
        <f>Rechnungsblatt!#REF!</f>
        <v>#REF!</v>
      </c>
      <c r="K618" s="25" t="e">
        <f>Rechnungsblatt!#REF!</f>
        <v>#REF!</v>
      </c>
      <c r="L618" s="25" t="e">
        <f>Rechnungsblatt!#REF!</f>
        <v>#REF!</v>
      </c>
      <c r="M618" s="25" t="e">
        <f>Rechnungsblatt!#REF!</f>
        <v>#REF!</v>
      </c>
    </row>
    <row r="619" spans="1:13" x14ac:dyDescent="0.25">
      <c r="A619" t="e">
        <f>Rechnungsblatt!#REF!</f>
        <v>#REF!</v>
      </c>
      <c r="B619" t="e">
        <f>Rechnungsblatt!#REF!</f>
        <v>#REF!</v>
      </c>
      <c r="C619" t="e">
        <f>Rechnungsblatt!#REF!</f>
        <v>#REF!</v>
      </c>
      <c r="E619" s="24" t="e">
        <f>Rechnungsblatt!#REF!</f>
        <v>#REF!</v>
      </c>
      <c r="F619" s="24" t="e">
        <f>Rechnungsblatt!#REF!</f>
        <v>#REF!</v>
      </c>
      <c r="G619" s="24" t="e">
        <f>Rechnungsblatt!#REF!</f>
        <v>#REF!</v>
      </c>
      <c r="H619" s="24" t="e">
        <f>Rechnungsblatt!#REF!</f>
        <v>#REF!</v>
      </c>
      <c r="I619" s="18"/>
      <c r="J619" s="25" t="e">
        <f>Rechnungsblatt!#REF!</f>
        <v>#REF!</v>
      </c>
      <c r="K619" s="25" t="e">
        <f>Rechnungsblatt!#REF!</f>
        <v>#REF!</v>
      </c>
      <c r="L619" s="25" t="e">
        <f>Rechnungsblatt!#REF!</f>
        <v>#REF!</v>
      </c>
      <c r="M619" s="25" t="e">
        <f>Rechnungsblatt!#REF!</f>
        <v>#REF!</v>
      </c>
    </row>
    <row r="620" spans="1:13" x14ac:dyDescent="0.25">
      <c r="A620">
        <f>Rechnungsblatt!A88</f>
        <v>0</v>
      </c>
      <c r="B620">
        <f>Rechnungsblatt!B88</f>
        <v>0</v>
      </c>
      <c r="C620">
        <f>Rechnungsblatt!F88</f>
        <v>0</v>
      </c>
      <c r="E620" s="24" t="e">
        <f>Rechnungsblatt!#REF!</f>
        <v>#REF!</v>
      </c>
      <c r="F620" s="24" t="str">
        <f>Rechnungsblatt!J88</f>
        <v/>
      </c>
      <c r="G620" s="24">
        <f>Rechnungsblatt!I88</f>
        <v>0</v>
      </c>
      <c r="H620" s="24">
        <f>Rechnungsblatt!K88</f>
        <v>0</v>
      </c>
      <c r="I620" s="18"/>
      <c r="J620" s="25" t="str">
        <f>Rechnungsblatt!Q88</f>
        <v/>
      </c>
      <c r="K620" s="25" t="str">
        <f>Rechnungsblatt!P88</f>
        <v/>
      </c>
      <c r="L620" s="25">
        <f>Rechnungsblatt!O88</f>
        <v>0</v>
      </c>
      <c r="M620" s="25">
        <f>Rechnungsblatt!S88</f>
        <v>0</v>
      </c>
    </row>
    <row r="621" spans="1:13" x14ac:dyDescent="0.25">
      <c r="A621">
        <f>Rechnungsblatt!A89</f>
        <v>0</v>
      </c>
      <c r="B621">
        <f>Rechnungsblatt!B89</f>
        <v>0</v>
      </c>
      <c r="C621">
        <f>Rechnungsblatt!F89</f>
        <v>0</v>
      </c>
      <c r="E621" s="24" t="e">
        <f>Rechnungsblatt!#REF!</f>
        <v>#REF!</v>
      </c>
      <c r="F621" s="24" t="str">
        <f>Rechnungsblatt!J89</f>
        <v/>
      </c>
      <c r="G621" s="24">
        <f>Rechnungsblatt!I89</f>
        <v>0</v>
      </c>
      <c r="H621" s="24">
        <f>Rechnungsblatt!K89</f>
        <v>0</v>
      </c>
      <c r="I621" s="18"/>
      <c r="J621" s="25" t="str">
        <f>Rechnungsblatt!Q89</f>
        <v/>
      </c>
      <c r="K621" s="25" t="str">
        <f>Rechnungsblatt!P89</f>
        <v/>
      </c>
      <c r="L621" s="25">
        <f>Rechnungsblatt!O89</f>
        <v>0</v>
      </c>
      <c r="M621" s="25">
        <f>Rechnungsblatt!S89</f>
        <v>0</v>
      </c>
    </row>
    <row r="622" spans="1:13" x14ac:dyDescent="0.25">
      <c r="A622">
        <f>Rechnungsblatt!A90</f>
        <v>0</v>
      </c>
      <c r="B622">
        <f>Rechnungsblatt!B90</f>
        <v>0</v>
      </c>
      <c r="C622">
        <f>Rechnungsblatt!F90</f>
        <v>0</v>
      </c>
      <c r="E622" s="24" t="e">
        <f>Rechnungsblatt!#REF!</f>
        <v>#REF!</v>
      </c>
      <c r="F622" s="24" t="str">
        <f>Rechnungsblatt!J90</f>
        <v/>
      </c>
      <c r="G622" s="24">
        <f>Rechnungsblatt!I90</f>
        <v>0</v>
      </c>
      <c r="H622" s="24">
        <f>Rechnungsblatt!K90</f>
        <v>0</v>
      </c>
      <c r="I622" s="18"/>
      <c r="J622" s="25" t="str">
        <f>Rechnungsblatt!Q90</f>
        <v/>
      </c>
      <c r="K622" s="25" t="str">
        <f>Rechnungsblatt!P90</f>
        <v/>
      </c>
      <c r="L622" s="25">
        <f>Rechnungsblatt!O90</f>
        <v>0</v>
      </c>
      <c r="M622" s="25">
        <f>Rechnungsblatt!S90</f>
        <v>0</v>
      </c>
    </row>
    <row r="623" spans="1:13" x14ac:dyDescent="0.25">
      <c r="A623">
        <f>Rechnungsblatt!A91</f>
        <v>0</v>
      </c>
      <c r="B623">
        <f>Rechnungsblatt!B91</f>
        <v>0</v>
      </c>
      <c r="C623">
        <f>Rechnungsblatt!F91</f>
        <v>0</v>
      </c>
      <c r="E623" s="24" t="e">
        <f>Rechnungsblatt!#REF!</f>
        <v>#REF!</v>
      </c>
      <c r="F623" s="24" t="str">
        <f>Rechnungsblatt!J91</f>
        <v/>
      </c>
      <c r="G623" s="24">
        <f>Rechnungsblatt!I91</f>
        <v>0</v>
      </c>
      <c r="H623" s="24">
        <f>Rechnungsblatt!K91</f>
        <v>0</v>
      </c>
      <c r="I623" s="18"/>
      <c r="J623" s="25" t="str">
        <f>Rechnungsblatt!Q91</f>
        <v/>
      </c>
      <c r="K623" s="25" t="str">
        <f>Rechnungsblatt!P91</f>
        <v/>
      </c>
      <c r="L623" s="25">
        <f>Rechnungsblatt!O91</f>
        <v>0</v>
      </c>
      <c r="M623" s="25">
        <f>Rechnungsblatt!S91</f>
        <v>0</v>
      </c>
    </row>
    <row r="624" spans="1:13" x14ac:dyDescent="0.25">
      <c r="A624">
        <f>Rechnungsblatt!A94</f>
        <v>0</v>
      </c>
      <c r="B624">
        <f>Rechnungsblatt!B94</f>
        <v>0</v>
      </c>
      <c r="C624">
        <f>Rechnungsblatt!F94</f>
        <v>0</v>
      </c>
      <c r="E624" s="24" t="e">
        <f>Rechnungsblatt!#REF!</f>
        <v>#REF!</v>
      </c>
      <c r="F624" s="24" t="str">
        <f>Rechnungsblatt!J94</f>
        <v/>
      </c>
      <c r="G624" s="24">
        <f>Rechnungsblatt!I94</f>
        <v>0</v>
      </c>
      <c r="H624" s="24">
        <f>Rechnungsblatt!K94</f>
        <v>0</v>
      </c>
      <c r="I624" s="18"/>
      <c r="J624" s="25" t="str">
        <f>Rechnungsblatt!Q94</f>
        <v/>
      </c>
      <c r="K624" s="25" t="str">
        <f>Rechnungsblatt!P94</f>
        <v/>
      </c>
      <c r="L624" s="25">
        <f>Rechnungsblatt!O94</f>
        <v>0</v>
      </c>
      <c r="M624" s="25">
        <f>Rechnungsblatt!S94</f>
        <v>0</v>
      </c>
    </row>
    <row r="625" spans="1:13" x14ac:dyDescent="0.25">
      <c r="A625">
        <f>Rechnungsblatt!A95</f>
        <v>0</v>
      </c>
      <c r="B625">
        <f>Rechnungsblatt!B95</f>
        <v>0</v>
      </c>
      <c r="C625">
        <f>Rechnungsblatt!F95</f>
        <v>0</v>
      </c>
      <c r="E625" s="24" t="e">
        <f>Rechnungsblatt!#REF!</f>
        <v>#REF!</v>
      </c>
      <c r="F625" s="24" t="str">
        <f>Rechnungsblatt!J95</f>
        <v/>
      </c>
      <c r="G625" s="24">
        <f>Rechnungsblatt!I95</f>
        <v>0</v>
      </c>
      <c r="H625" s="24">
        <f>Rechnungsblatt!K95</f>
        <v>0</v>
      </c>
      <c r="I625" s="18"/>
      <c r="J625" s="25" t="str">
        <f>Rechnungsblatt!Q95</f>
        <v/>
      </c>
      <c r="K625" s="25" t="str">
        <f>Rechnungsblatt!P95</f>
        <v/>
      </c>
      <c r="L625" s="25">
        <f>Rechnungsblatt!O95</f>
        <v>0</v>
      </c>
      <c r="M625" s="25">
        <f>Rechnungsblatt!S95</f>
        <v>0</v>
      </c>
    </row>
    <row r="626" spans="1:13" x14ac:dyDescent="0.25">
      <c r="A626">
        <f>Rechnungsblatt!A96</f>
        <v>0</v>
      </c>
      <c r="B626">
        <f>Rechnungsblatt!B96</f>
        <v>0</v>
      </c>
      <c r="C626">
        <f>Rechnungsblatt!F96</f>
        <v>0</v>
      </c>
      <c r="E626" s="24" t="e">
        <f>Rechnungsblatt!#REF!</f>
        <v>#REF!</v>
      </c>
      <c r="F626" s="24" t="str">
        <f>Rechnungsblatt!J96</f>
        <v/>
      </c>
      <c r="G626" s="24">
        <f>Rechnungsblatt!I96</f>
        <v>0</v>
      </c>
      <c r="H626" s="24">
        <f>Rechnungsblatt!K96</f>
        <v>0</v>
      </c>
      <c r="I626" s="18"/>
      <c r="J626" s="25" t="str">
        <f>Rechnungsblatt!Q96</f>
        <v/>
      </c>
      <c r="K626" s="25" t="str">
        <f>Rechnungsblatt!P96</f>
        <v/>
      </c>
      <c r="L626" s="25">
        <f>Rechnungsblatt!O96</f>
        <v>0</v>
      </c>
      <c r="M626" s="25">
        <f>Rechnungsblatt!S96</f>
        <v>0</v>
      </c>
    </row>
    <row r="627" spans="1:13" x14ac:dyDescent="0.25">
      <c r="A627">
        <f>Rechnungsblatt!A97</f>
        <v>0</v>
      </c>
      <c r="B627">
        <f>Rechnungsblatt!B97</f>
        <v>0</v>
      </c>
      <c r="C627">
        <f>Rechnungsblatt!F97</f>
        <v>0</v>
      </c>
      <c r="E627" s="24" t="e">
        <f>Rechnungsblatt!#REF!</f>
        <v>#REF!</v>
      </c>
      <c r="F627" s="24" t="str">
        <f>Rechnungsblatt!J97</f>
        <v/>
      </c>
      <c r="G627" s="24">
        <f>Rechnungsblatt!I97</f>
        <v>0</v>
      </c>
      <c r="H627" s="24">
        <f>Rechnungsblatt!K97</f>
        <v>0</v>
      </c>
      <c r="I627" s="18"/>
      <c r="J627" s="25" t="str">
        <f>Rechnungsblatt!Q97</f>
        <v/>
      </c>
      <c r="K627" s="25" t="str">
        <f>Rechnungsblatt!P97</f>
        <v/>
      </c>
      <c r="L627" s="25">
        <f>Rechnungsblatt!O97</f>
        <v>0</v>
      </c>
      <c r="M627" s="25">
        <f>Rechnungsblatt!S97</f>
        <v>0</v>
      </c>
    </row>
    <row r="628" spans="1:13" x14ac:dyDescent="0.25">
      <c r="A628">
        <f>Rechnungsblatt!A98</f>
        <v>0</v>
      </c>
      <c r="B628">
        <f>Rechnungsblatt!B98</f>
        <v>0</v>
      </c>
      <c r="C628">
        <f>Rechnungsblatt!F98</f>
        <v>0</v>
      </c>
      <c r="E628" s="24" t="e">
        <f>Rechnungsblatt!#REF!</f>
        <v>#REF!</v>
      </c>
      <c r="F628" s="24" t="str">
        <f>Rechnungsblatt!J98</f>
        <v/>
      </c>
      <c r="G628" s="24">
        <f>Rechnungsblatt!I98</f>
        <v>0</v>
      </c>
      <c r="H628" s="24">
        <f>Rechnungsblatt!K98</f>
        <v>0</v>
      </c>
      <c r="I628" s="18"/>
      <c r="J628" s="25" t="str">
        <f>Rechnungsblatt!Q98</f>
        <v/>
      </c>
      <c r="K628" s="25" t="str">
        <f>Rechnungsblatt!P98</f>
        <v/>
      </c>
      <c r="L628" s="25">
        <f>Rechnungsblatt!O98</f>
        <v>0</v>
      </c>
      <c r="M628" s="25">
        <f>Rechnungsblatt!S98</f>
        <v>0</v>
      </c>
    </row>
    <row r="629" spans="1:13" x14ac:dyDescent="0.25">
      <c r="A629">
        <f>Rechnungsblatt!A99</f>
        <v>0</v>
      </c>
      <c r="B629">
        <f>Rechnungsblatt!B99</f>
        <v>0</v>
      </c>
      <c r="C629">
        <f>Rechnungsblatt!F99</f>
        <v>0</v>
      </c>
      <c r="E629" s="24" t="e">
        <f>Rechnungsblatt!#REF!</f>
        <v>#REF!</v>
      </c>
      <c r="F629" s="24" t="str">
        <f>Rechnungsblatt!J99</f>
        <v/>
      </c>
      <c r="G629" s="24">
        <f>Rechnungsblatt!I99</f>
        <v>0</v>
      </c>
      <c r="H629" s="24">
        <f>Rechnungsblatt!K99</f>
        <v>0</v>
      </c>
      <c r="I629" s="18"/>
      <c r="J629" s="25" t="str">
        <f>Rechnungsblatt!Q99</f>
        <v/>
      </c>
      <c r="K629" s="25" t="str">
        <f>Rechnungsblatt!P99</f>
        <v/>
      </c>
      <c r="L629" s="25">
        <f>Rechnungsblatt!O99</f>
        <v>0</v>
      </c>
      <c r="M629" s="25">
        <f>Rechnungsblatt!S99</f>
        <v>0</v>
      </c>
    </row>
    <row r="630" spans="1:13" x14ac:dyDescent="0.25">
      <c r="A630">
        <f>Rechnungsblatt!A100</f>
        <v>0</v>
      </c>
      <c r="B630">
        <f>Rechnungsblatt!B100</f>
        <v>0</v>
      </c>
      <c r="C630">
        <f>Rechnungsblatt!F100</f>
        <v>0</v>
      </c>
      <c r="E630" s="24" t="e">
        <f>Rechnungsblatt!#REF!</f>
        <v>#REF!</v>
      </c>
      <c r="F630" s="24" t="str">
        <f>Rechnungsblatt!J100</f>
        <v/>
      </c>
      <c r="G630" s="24">
        <f>Rechnungsblatt!I100</f>
        <v>0</v>
      </c>
      <c r="H630" s="24">
        <f>Rechnungsblatt!K100</f>
        <v>0</v>
      </c>
      <c r="I630" s="18"/>
      <c r="J630" s="25" t="str">
        <f>Rechnungsblatt!Q100</f>
        <v/>
      </c>
      <c r="K630" s="25" t="str">
        <f>Rechnungsblatt!P100</f>
        <v/>
      </c>
      <c r="L630" s="25">
        <f>Rechnungsblatt!O100</f>
        <v>0</v>
      </c>
      <c r="M630" s="25">
        <f>Rechnungsblatt!S100</f>
        <v>0</v>
      </c>
    </row>
    <row r="631" spans="1:13" x14ac:dyDescent="0.25">
      <c r="A631">
        <f>Rechnungsblatt!A101</f>
        <v>0</v>
      </c>
      <c r="B631">
        <f>Rechnungsblatt!B101</f>
        <v>0</v>
      </c>
      <c r="C631">
        <f>Rechnungsblatt!F101</f>
        <v>0</v>
      </c>
      <c r="E631" s="24" t="e">
        <f>Rechnungsblatt!#REF!</f>
        <v>#REF!</v>
      </c>
      <c r="F631" s="24" t="str">
        <f>Rechnungsblatt!J101</f>
        <v/>
      </c>
      <c r="G631" s="24">
        <f>Rechnungsblatt!I101</f>
        <v>0</v>
      </c>
      <c r="H631" s="24">
        <f>Rechnungsblatt!K101</f>
        <v>0</v>
      </c>
      <c r="I631" s="18"/>
      <c r="J631" s="25" t="str">
        <f>Rechnungsblatt!Q101</f>
        <v/>
      </c>
      <c r="K631" s="25" t="str">
        <f>Rechnungsblatt!P101</f>
        <v/>
      </c>
      <c r="L631" s="25">
        <f>Rechnungsblatt!O101</f>
        <v>0</v>
      </c>
      <c r="M631" s="25">
        <f>Rechnungsblatt!S101</f>
        <v>0</v>
      </c>
    </row>
    <row r="632" spans="1:13" x14ac:dyDescent="0.25">
      <c r="A632">
        <f>Rechnungsblatt!A102</f>
        <v>0</v>
      </c>
      <c r="B632">
        <f>Rechnungsblatt!B102</f>
        <v>0</v>
      </c>
      <c r="C632">
        <f>Rechnungsblatt!F102</f>
        <v>0</v>
      </c>
      <c r="E632" s="24" t="e">
        <f>Rechnungsblatt!#REF!</f>
        <v>#REF!</v>
      </c>
      <c r="F632" s="24" t="str">
        <f>Rechnungsblatt!J102</f>
        <v/>
      </c>
      <c r="G632" s="24">
        <f>Rechnungsblatt!I102</f>
        <v>0</v>
      </c>
      <c r="H632" s="24">
        <f>Rechnungsblatt!K102</f>
        <v>0</v>
      </c>
      <c r="I632" s="18"/>
      <c r="J632" s="25" t="str">
        <f>Rechnungsblatt!Q102</f>
        <v/>
      </c>
      <c r="K632" s="25" t="str">
        <f>Rechnungsblatt!P102</f>
        <v/>
      </c>
      <c r="L632" s="25">
        <f>Rechnungsblatt!O102</f>
        <v>0</v>
      </c>
      <c r="M632" s="25">
        <f>Rechnungsblatt!S102</f>
        <v>0</v>
      </c>
    </row>
    <row r="633" spans="1:13" x14ac:dyDescent="0.25">
      <c r="A633">
        <f>Rechnungsblatt!A103</f>
        <v>0</v>
      </c>
      <c r="B633">
        <f>Rechnungsblatt!B103</f>
        <v>0</v>
      </c>
      <c r="C633">
        <f>Rechnungsblatt!F103</f>
        <v>0</v>
      </c>
      <c r="E633" s="24" t="e">
        <f>Rechnungsblatt!#REF!</f>
        <v>#REF!</v>
      </c>
      <c r="F633" s="24" t="str">
        <f>Rechnungsblatt!J103</f>
        <v/>
      </c>
      <c r="G633" s="24">
        <f>Rechnungsblatt!I103</f>
        <v>0</v>
      </c>
      <c r="H633" s="24">
        <f>Rechnungsblatt!K103</f>
        <v>0</v>
      </c>
      <c r="I633" s="18"/>
      <c r="J633" s="25" t="str">
        <f>Rechnungsblatt!Q103</f>
        <v/>
      </c>
      <c r="K633" s="25" t="str">
        <f>Rechnungsblatt!P103</f>
        <v/>
      </c>
      <c r="L633" s="25">
        <f>Rechnungsblatt!O103</f>
        <v>0</v>
      </c>
      <c r="M633" s="25">
        <f>Rechnungsblatt!S103</f>
        <v>0</v>
      </c>
    </row>
    <row r="634" spans="1:13" x14ac:dyDescent="0.25">
      <c r="A634">
        <f>Rechnungsblatt!A104</f>
        <v>0</v>
      </c>
      <c r="B634">
        <f>Rechnungsblatt!B104</f>
        <v>0</v>
      </c>
      <c r="C634">
        <f>Rechnungsblatt!F104</f>
        <v>0</v>
      </c>
      <c r="E634" s="24" t="e">
        <f>Rechnungsblatt!#REF!</f>
        <v>#REF!</v>
      </c>
      <c r="F634" s="24" t="str">
        <f>Rechnungsblatt!J104</f>
        <v/>
      </c>
      <c r="G634" s="24">
        <f>Rechnungsblatt!I104</f>
        <v>0</v>
      </c>
      <c r="H634" s="24">
        <f>Rechnungsblatt!K104</f>
        <v>0</v>
      </c>
      <c r="I634" s="18"/>
      <c r="J634" s="25" t="str">
        <f>Rechnungsblatt!Q104</f>
        <v/>
      </c>
      <c r="K634" s="25" t="str">
        <f>Rechnungsblatt!P104</f>
        <v/>
      </c>
      <c r="L634" s="25">
        <f>Rechnungsblatt!O104</f>
        <v>0</v>
      </c>
      <c r="M634" s="25">
        <f>Rechnungsblatt!S104</f>
        <v>0</v>
      </c>
    </row>
    <row r="635" spans="1:13" x14ac:dyDescent="0.25">
      <c r="A635">
        <f>Rechnungsblatt!A105</f>
        <v>0</v>
      </c>
      <c r="B635">
        <f>Rechnungsblatt!B105</f>
        <v>0</v>
      </c>
      <c r="C635">
        <f>Rechnungsblatt!F105</f>
        <v>0</v>
      </c>
      <c r="E635" s="24" t="e">
        <f>Rechnungsblatt!#REF!</f>
        <v>#REF!</v>
      </c>
      <c r="F635" s="24" t="str">
        <f>Rechnungsblatt!J105</f>
        <v/>
      </c>
      <c r="G635" s="24">
        <f>Rechnungsblatt!I105</f>
        <v>0</v>
      </c>
      <c r="H635" s="24">
        <f>Rechnungsblatt!K105</f>
        <v>0</v>
      </c>
      <c r="I635" s="18"/>
      <c r="J635" s="25" t="str">
        <f>Rechnungsblatt!Q105</f>
        <v/>
      </c>
      <c r="K635" s="25" t="str">
        <f>Rechnungsblatt!P105</f>
        <v/>
      </c>
      <c r="L635" s="25">
        <f>Rechnungsblatt!O105</f>
        <v>0</v>
      </c>
      <c r="M635" s="25">
        <f>Rechnungsblatt!S105</f>
        <v>0</v>
      </c>
    </row>
    <row r="636" spans="1:13" x14ac:dyDescent="0.25">
      <c r="A636">
        <f>Rechnungsblatt!A106</f>
        <v>0</v>
      </c>
      <c r="B636">
        <f>Rechnungsblatt!B106</f>
        <v>0</v>
      </c>
      <c r="C636">
        <f>Rechnungsblatt!F106</f>
        <v>0</v>
      </c>
      <c r="E636" s="24" t="e">
        <f>Rechnungsblatt!#REF!</f>
        <v>#REF!</v>
      </c>
      <c r="F636" s="24" t="str">
        <f>Rechnungsblatt!J106</f>
        <v/>
      </c>
      <c r="G636" s="24">
        <f>Rechnungsblatt!I106</f>
        <v>0</v>
      </c>
      <c r="H636" s="24">
        <f>Rechnungsblatt!K106</f>
        <v>0</v>
      </c>
      <c r="I636" s="18"/>
      <c r="J636" s="25" t="str">
        <f>Rechnungsblatt!Q106</f>
        <v/>
      </c>
      <c r="K636" s="25" t="str">
        <f>Rechnungsblatt!P106</f>
        <v/>
      </c>
      <c r="L636" s="25">
        <f>Rechnungsblatt!O106</f>
        <v>0</v>
      </c>
      <c r="M636" s="25">
        <f>Rechnungsblatt!S106</f>
        <v>0</v>
      </c>
    </row>
    <row r="637" spans="1:13" x14ac:dyDescent="0.25">
      <c r="A637">
        <f>Rechnungsblatt!A107</f>
        <v>0</v>
      </c>
      <c r="B637">
        <f>Rechnungsblatt!B107</f>
        <v>0</v>
      </c>
      <c r="C637">
        <f>Rechnungsblatt!F107</f>
        <v>0</v>
      </c>
      <c r="E637" s="24" t="e">
        <f>Rechnungsblatt!#REF!</f>
        <v>#REF!</v>
      </c>
      <c r="F637" s="24" t="str">
        <f>Rechnungsblatt!J107</f>
        <v/>
      </c>
      <c r="G637" s="24">
        <f>Rechnungsblatt!I107</f>
        <v>0</v>
      </c>
      <c r="H637" s="24">
        <f>Rechnungsblatt!K107</f>
        <v>0</v>
      </c>
      <c r="I637" s="18"/>
      <c r="J637" s="25" t="str">
        <f>Rechnungsblatt!Q107</f>
        <v/>
      </c>
      <c r="K637" s="25" t="str">
        <f>Rechnungsblatt!P107</f>
        <v/>
      </c>
      <c r="L637" s="25">
        <f>Rechnungsblatt!O107</f>
        <v>0</v>
      </c>
      <c r="M637" s="25">
        <f>Rechnungsblatt!S107</f>
        <v>0</v>
      </c>
    </row>
    <row r="638" spans="1:13" x14ac:dyDescent="0.25">
      <c r="A638">
        <f>Rechnungsblatt!A108</f>
        <v>0</v>
      </c>
      <c r="B638">
        <f>Rechnungsblatt!B108</f>
        <v>0</v>
      </c>
      <c r="C638">
        <f>Rechnungsblatt!F108</f>
        <v>0</v>
      </c>
      <c r="E638" s="24" t="e">
        <f>Rechnungsblatt!#REF!</f>
        <v>#REF!</v>
      </c>
      <c r="F638" s="24" t="str">
        <f>Rechnungsblatt!J108</f>
        <v/>
      </c>
      <c r="G638" s="24">
        <f>Rechnungsblatt!I108</f>
        <v>0</v>
      </c>
      <c r="H638" s="24">
        <f>Rechnungsblatt!K108</f>
        <v>0</v>
      </c>
      <c r="I638" s="18"/>
      <c r="J638" s="25" t="str">
        <f>Rechnungsblatt!Q108</f>
        <v/>
      </c>
      <c r="K638" s="25" t="str">
        <f>Rechnungsblatt!P108</f>
        <v/>
      </c>
      <c r="L638" s="25">
        <f>Rechnungsblatt!O108</f>
        <v>0</v>
      </c>
      <c r="M638" s="25">
        <f>Rechnungsblatt!S108</f>
        <v>0</v>
      </c>
    </row>
    <row r="639" spans="1:13" x14ac:dyDescent="0.25">
      <c r="A639">
        <f>Rechnungsblatt!A109</f>
        <v>0</v>
      </c>
      <c r="B639">
        <f>Rechnungsblatt!B109</f>
        <v>0</v>
      </c>
      <c r="C639">
        <f>Rechnungsblatt!F109</f>
        <v>0</v>
      </c>
      <c r="E639" s="24" t="e">
        <f>Rechnungsblatt!#REF!</f>
        <v>#REF!</v>
      </c>
      <c r="F639" s="24" t="str">
        <f>Rechnungsblatt!J109</f>
        <v/>
      </c>
      <c r="G639" s="24">
        <f>Rechnungsblatt!I109</f>
        <v>0</v>
      </c>
      <c r="H639" s="24">
        <f>Rechnungsblatt!K109</f>
        <v>0</v>
      </c>
      <c r="I639" s="18"/>
      <c r="J639" s="25" t="str">
        <f>Rechnungsblatt!Q109</f>
        <v/>
      </c>
      <c r="K639" s="25" t="str">
        <f>Rechnungsblatt!P109</f>
        <v/>
      </c>
      <c r="L639" s="25">
        <f>Rechnungsblatt!O109</f>
        <v>0</v>
      </c>
      <c r="M639" s="25">
        <f>Rechnungsblatt!S109</f>
        <v>0</v>
      </c>
    </row>
    <row r="640" spans="1:13" x14ac:dyDescent="0.25">
      <c r="A640">
        <f>Rechnungsblatt!A110</f>
        <v>0</v>
      </c>
      <c r="B640">
        <f>Rechnungsblatt!B110</f>
        <v>0</v>
      </c>
      <c r="C640">
        <f>Rechnungsblatt!F110</f>
        <v>0</v>
      </c>
      <c r="E640" s="24" t="e">
        <f>Rechnungsblatt!#REF!</f>
        <v>#REF!</v>
      </c>
      <c r="F640" s="24" t="str">
        <f>Rechnungsblatt!J110</f>
        <v/>
      </c>
      <c r="G640" s="24">
        <f>Rechnungsblatt!I110</f>
        <v>0</v>
      </c>
      <c r="H640" s="24">
        <f>Rechnungsblatt!K110</f>
        <v>0</v>
      </c>
      <c r="I640" s="18"/>
      <c r="J640" s="25" t="str">
        <f>Rechnungsblatt!Q110</f>
        <v/>
      </c>
      <c r="K640" s="25" t="str">
        <f>Rechnungsblatt!P110</f>
        <v/>
      </c>
      <c r="L640" s="25">
        <f>Rechnungsblatt!O110</f>
        <v>0</v>
      </c>
      <c r="M640" s="25">
        <f>Rechnungsblatt!S110</f>
        <v>0</v>
      </c>
    </row>
    <row r="641" spans="1:13" x14ac:dyDescent="0.25">
      <c r="A641">
        <f>Rechnungsblatt!A111</f>
        <v>0</v>
      </c>
      <c r="B641">
        <f>Rechnungsblatt!B111</f>
        <v>0</v>
      </c>
      <c r="C641">
        <f>Rechnungsblatt!F111</f>
        <v>0</v>
      </c>
      <c r="E641" s="24" t="e">
        <f>Rechnungsblatt!#REF!</f>
        <v>#REF!</v>
      </c>
      <c r="F641" s="24" t="str">
        <f>Rechnungsblatt!J111</f>
        <v/>
      </c>
      <c r="G641" s="24">
        <f>Rechnungsblatt!I111</f>
        <v>0</v>
      </c>
      <c r="H641" s="24">
        <f>Rechnungsblatt!K111</f>
        <v>0</v>
      </c>
      <c r="I641" s="18"/>
      <c r="J641" s="25" t="str">
        <f>Rechnungsblatt!Q111</f>
        <v/>
      </c>
      <c r="K641" s="25" t="str">
        <f>Rechnungsblatt!P111</f>
        <v/>
      </c>
      <c r="L641" s="25">
        <f>Rechnungsblatt!O111</f>
        <v>0</v>
      </c>
      <c r="M641" s="25">
        <f>Rechnungsblatt!S111</f>
        <v>0</v>
      </c>
    </row>
    <row r="642" spans="1:13" x14ac:dyDescent="0.25">
      <c r="A642">
        <f>Rechnungsblatt!A112</f>
        <v>0</v>
      </c>
      <c r="B642">
        <f>Rechnungsblatt!B112</f>
        <v>0</v>
      </c>
      <c r="C642">
        <f>Rechnungsblatt!F112</f>
        <v>0</v>
      </c>
      <c r="E642" s="24" t="e">
        <f>Rechnungsblatt!#REF!</f>
        <v>#REF!</v>
      </c>
      <c r="F642" s="24" t="str">
        <f>Rechnungsblatt!J112</f>
        <v/>
      </c>
      <c r="G642" s="24">
        <f>Rechnungsblatt!I112</f>
        <v>0</v>
      </c>
      <c r="H642" s="24">
        <f>Rechnungsblatt!K112</f>
        <v>0</v>
      </c>
      <c r="I642" s="18"/>
      <c r="J642" s="25" t="str">
        <f>Rechnungsblatt!Q112</f>
        <v/>
      </c>
      <c r="K642" s="25" t="str">
        <f>Rechnungsblatt!P112</f>
        <v/>
      </c>
      <c r="L642" s="25">
        <f>Rechnungsblatt!O112</f>
        <v>0</v>
      </c>
      <c r="M642" s="25">
        <f>Rechnungsblatt!S112</f>
        <v>0</v>
      </c>
    </row>
    <row r="643" spans="1:13" x14ac:dyDescent="0.25">
      <c r="A643">
        <f>Rechnungsblatt!A113</f>
        <v>0</v>
      </c>
      <c r="B643">
        <f>Rechnungsblatt!B113</f>
        <v>0</v>
      </c>
      <c r="C643">
        <f>Rechnungsblatt!F113</f>
        <v>0</v>
      </c>
      <c r="E643" s="24" t="e">
        <f>Rechnungsblatt!#REF!</f>
        <v>#REF!</v>
      </c>
      <c r="F643" s="24" t="str">
        <f>Rechnungsblatt!J113</f>
        <v/>
      </c>
      <c r="G643" s="24">
        <f>Rechnungsblatt!I113</f>
        <v>0</v>
      </c>
      <c r="H643" s="24">
        <f>Rechnungsblatt!K113</f>
        <v>0</v>
      </c>
      <c r="I643" s="18"/>
      <c r="J643" s="25" t="str">
        <f>Rechnungsblatt!Q113</f>
        <v/>
      </c>
      <c r="K643" s="25" t="str">
        <f>Rechnungsblatt!P113</f>
        <v/>
      </c>
      <c r="L643" s="25">
        <f>Rechnungsblatt!O113</f>
        <v>0</v>
      </c>
      <c r="M643" s="25">
        <f>Rechnungsblatt!S113</f>
        <v>0</v>
      </c>
    </row>
    <row r="644" spans="1:13" x14ac:dyDescent="0.25">
      <c r="A644">
        <f>Rechnungsblatt!A114</f>
        <v>0</v>
      </c>
      <c r="B644">
        <f>Rechnungsblatt!B114</f>
        <v>0</v>
      </c>
      <c r="C644">
        <f>Rechnungsblatt!F114</f>
        <v>0</v>
      </c>
      <c r="E644" s="24" t="e">
        <f>Rechnungsblatt!#REF!</f>
        <v>#REF!</v>
      </c>
      <c r="F644" s="24" t="str">
        <f>Rechnungsblatt!J114</f>
        <v/>
      </c>
      <c r="G644" s="24">
        <f>Rechnungsblatt!I114</f>
        <v>0</v>
      </c>
      <c r="H644" s="24">
        <f>Rechnungsblatt!K114</f>
        <v>0</v>
      </c>
      <c r="I644" s="18"/>
      <c r="J644" s="25" t="str">
        <f>Rechnungsblatt!Q114</f>
        <v/>
      </c>
      <c r="K644" s="25" t="str">
        <f>Rechnungsblatt!P114</f>
        <v/>
      </c>
      <c r="L644" s="25">
        <f>Rechnungsblatt!O114</f>
        <v>0</v>
      </c>
      <c r="M644" s="25">
        <f>Rechnungsblatt!S114</f>
        <v>0</v>
      </c>
    </row>
    <row r="645" spans="1:13" x14ac:dyDescent="0.25">
      <c r="A645">
        <f>Rechnungsblatt!A115</f>
        <v>0</v>
      </c>
      <c r="B645">
        <f>Rechnungsblatt!B115</f>
        <v>0</v>
      </c>
      <c r="C645">
        <f>Rechnungsblatt!F115</f>
        <v>0</v>
      </c>
      <c r="E645" s="24" t="e">
        <f>Rechnungsblatt!#REF!</f>
        <v>#REF!</v>
      </c>
      <c r="F645" s="24" t="str">
        <f>Rechnungsblatt!J115</f>
        <v/>
      </c>
      <c r="G645" s="24">
        <f>Rechnungsblatt!I115</f>
        <v>0</v>
      </c>
      <c r="H645" s="24">
        <f>Rechnungsblatt!K115</f>
        <v>0</v>
      </c>
      <c r="I645" s="18"/>
      <c r="J645" s="25" t="str">
        <f>Rechnungsblatt!Q115</f>
        <v/>
      </c>
      <c r="K645" s="25" t="str">
        <f>Rechnungsblatt!P115</f>
        <v/>
      </c>
      <c r="L645" s="25">
        <f>Rechnungsblatt!O115</f>
        <v>0</v>
      </c>
      <c r="M645" s="25">
        <f>Rechnungsblatt!S115</f>
        <v>0</v>
      </c>
    </row>
    <row r="646" spans="1:13" x14ac:dyDescent="0.25">
      <c r="A646">
        <f>Rechnungsblatt!A116</f>
        <v>0</v>
      </c>
      <c r="B646">
        <f>Rechnungsblatt!B116</f>
        <v>0</v>
      </c>
      <c r="C646">
        <f>Rechnungsblatt!F116</f>
        <v>0</v>
      </c>
      <c r="E646" s="24" t="e">
        <f>Rechnungsblatt!#REF!</f>
        <v>#REF!</v>
      </c>
      <c r="F646" s="24" t="str">
        <f>Rechnungsblatt!J116</f>
        <v/>
      </c>
      <c r="G646" s="24">
        <f>Rechnungsblatt!I116</f>
        <v>0</v>
      </c>
      <c r="H646" s="24">
        <f>Rechnungsblatt!K116</f>
        <v>0</v>
      </c>
      <c r="I646" s="18"/>
      <c r="J646" s="25" t="str">
        <f>Rechnungsblatt!Q116</f>
        <v/>
      </c>
      <c r="K646" s="25" t="str">
        <f>Rechnungsblatt!P116</f>
        <v/>
      </c>
      <c r="L646" s="25">
        <f>Rechnungsblatt!O116</f>
        <v>0</v>
      </c>
      <c r="M646" s="25">
        <f>Rechnungsblatt!S116</f>
        <v>0</v>
      </c>
    </row>
    <row r="647" spans="1:13" x14ac:dyDescent="0.25">
      <c r="A647">
        <f>Rechnungsblatt!A117</f>
        <v>0</v>
      </c>
      <c r="B647">
        <f>Rechnungsblatt!B117</f>
        <v>0</v>
      </c>
      <c r="C647">
        <f>Rechnungsblatt!F117</f>
        <v>0</v>
      </c>
      <c r="E647" s="24" t="e">
        <f>Rechnungsblatt!#REF!</f>
        <v>#REF!</v>
      </c>
      <c r="F647" s="24" t="str">
        <f>Rechnungsblatt!J117</f>
        <v/>
      </c>
      <c r="G647" s="24">
        <f>Rechnungsblatt!I117</f>
        <v>0</v>
      </c>
      <c r="H647" s="24">
        <f>Rechnungsblatt!K117</f>
        <v>0</v>
      </c>
      <c r="I647" s="18"/>
      <c r="J647" s="25" t="str">
        <f>Rechnungsblatt!Q117</f>
        <v/>
      </c>
      <c r="K647" s="25" t="str">
        <f>Rechnungsblatt!P117</f>
        <v/>
      </c>
      <c r="L647" s="25">
        <f>Rechnungsblatt!O117</f>
        <v>0</v>
      </c>
      <c r="M647" s="25">
        <f>Rechnungsblatt!S117</f>
        <v>0</v>
      </c>
    </row>
    <row r="648" spans="1:13" x14ac:dyDescent="0.25">
      <c r="A648">
        <f>Rechnungsblatt!A118</f>
        <v>0</v>
      </c>
      <c r="B648">
        <f>Rechnungsblatt!B118</f>
        <v>0</v>
      </c>
      <c r="C648">
        <f>Rechnungsblatt!F118</f>
        <v>0</v>
      </c>
      <c r="E648" s="24" t="e">
        <f>Rechnungsblatt!#REF!</f>
        <v>#REF!</v>
      </c>
      <c r="F648" s="24" t="str">
        <f>Rechnungsblatt!J118</f>
        <v/>
      </c>
      <c r="G648" s="24">
        <f>Rechnungsblatt!I118</f>
        <v>0</v>
      </c>
      <c r="H648" s="24">
        <f>Rechnungsblatt!K118</f>
        <v>0</v>
      </c>
      <c r="I648" s="18"/>
      <c r="J648" s="25" t="str">
        <f>Rechnungsblatt!Q118</f>
        <v/>
      </c>
      <c r="K648" s="25" t="str">
        <f>Rechnungsblatt!P118</f>
        <v/>
      </c>
      <c r="L648" s="25">
        <f>Rechnungsblatt!O118</f>
        <v>0</v>
      </c>
      <c r="M648" s="25">
        <f>Rechnungsblatt!S118</f>
        <v>0</v>
      </c>
    </row>
    <row r="649" spans="1:13" x14ac:dyDescent="0.25">
      <c r="A649" t="e">
        <f>Rechnungsblatt!#REF!</f>
        <v>#REF!</v>
      </c>
      <c r="B649" t="e">
        <f>Rechnungsblatt!#REF!</f>
        <v>#REF!</v>
      </c>
      <c r="C649" t="e">
        <f>Rechnungsblatt!#REF!</f>
        <v>#REF!</v>
      </c>
      <c r="E649" s="24" t="e">
        <f>Rechnungsblatt!#REF!</f>
        <v>#REF!</v>
      </c>
      <c r="F649" s="24" t="e">
        <f>Rechnungsblatt!#REF!</f>
        <v>#REF!</v>
      </c>
      <c r="G649" s="24" t="e">
        <f>Rechnungsblatt!#REF!</f>
        <v>#REF!</v>
      </c>
      <c r="H649" s="24" t="e">
        <f>Rechnungsblatt!#REF!</f>
        <v>#REF!</v>
      </c>
      <c r="I649" s="18"/>
      <c r="J649" s="25" t="e">
        <f>Rechnungsblatt!#REF!</f>
        <v>#REF!</v>
      </c>
      <c r="K649" s="25" t="e">
        <f>Rechnungsblatt!#REF!</f>
        <v>#REF!</v>
      </c>
      <c r="L649" s="25" t="e">
        <f>Rechnungsblatt!#REF!</f>
        <v>#REF!</v>
      </c>
      <c r="M649" s="25" t="e">
        <f>Rechnungsblatt!#REF!</f>
        <v>#REF!</v>
      </c>
    </row>
    <row r="650" spans="1:13" x14ac:dyDescent="0.25">
      <c r="A650" t="e">
        <f>Rechnungsblatt!#REF!</f>
        <v>#REF!</v>
      </c>
      <c r="B650" t="e">
        <f>Rechnungsblatt!#REF!</f>
        <v>#REF!</v>
      </c>
      <c r="C650" t="e">
        <f>Rechnungsblatt!#REF!</f>
        <v>#REF!</v>
      </c>
      <c r="E650" s="24" t="e">
        <f>Rechnungsblatt!#REF!</f>
        <v>#REF!</v>
      </c>
      <c r="F650" s="24" t="e">
        <f>Rechnungsblatt!#REF!</f>
        <v>#REF!</v>
      </c>
      <c r="G650" s="24" t="e">
        <f>Rechnungsblatt!#REF!</f>
        <v>#REF!</v>
      </c>
      <c r="H650" s="24" t="e">
        <f>Rechnungsblatt!#REF!</f>
        <v>#REF!</v>
      </c>
      <c r="I650" s="18"/>
      <c r="J650" s="25" t="e">
        <f>Rechnungsblatt!#REF!</f>
        <v>#REF!</v>
      </c>
      <c r="K650" s="25" t="e">
        <f>Rechnungsblatt!#REF!</f>
        <v>#REF!</v>
      </c>
      <c r="L650" s="25" t="e">
        <f>Rechnungsblatt!#REF!</f>
        <v>#REF!</v>
      </c>
      <c r="M650" s="25" t="e">
        <f>Rechnungsblatt!#REF!</f>
        <v>#REF!</v>
      </c>
    </row>
    <row r="651" spans="1:13" x14ac:dyDescent="0.25">
      <c r="A651">
        <f>Rechnungsblatt!A119</f>
        <v>0</v>
      </c>
      <c r="B651">
        <f>Rechnungsblatt!B119</f>
        <v>0</v>
      </c>
      <c r="C651">
        <f>Rechnungsblatt!F119</f>
        <v>0</v>
      </c>
      <c r="E651" s="24" t="e">
        <f>Rechnungsblatt!#REF!</f>
        <v>#REF!</v>
      </c>
      <c r="F651" s="24" t="str">
        <f>Rechnungsblatt!J119</f>
        <v/>
      </c>
      <c r="G651" s="24">
        <f>Rechnungsblatt!I119</f>
        <v>0</v>
      </c>
      <c r="H651" s="24">
        <f>Rechnungsblatt!K119</f>
        <v>0</v>
      </c>
      <c r="I651" s="18"/>
      <c r="J651" s="25" t="str">
        <f>Rechnungsblatt!Q119</f>
        <v/>
      </c>
      <c r="K651" s="25" t="str">
        <f>Rechnungsblatt!P119</f>
        <v/>
      </c>
      <c r="L651" s="25">
        <f>Rechnungsblatt!O119</f>
        <v>0</v>
      </c>
      <c r="M651" s="25">
        <f>Rechnungsblatt!S119</f>
        <v>0</v>
      </c>
    </row>
    <row r="652" spans="1:13" x14ac:dyDescent="0.25">
      <c r="A652">
        <f>Rechnungsblatt!A125</f>
        <v>0</v>
      </c>
      <c r="B652">
        <f>Rechnungsblatt!B125</f>
        <v>0</v>
      </c>
      <c r="C652">
        <f>Rechnungsblatt!F125</f>
        <v>0</v>
      </c>
      <c r="E652" s="24" t="e">
        <f>Rechnungsblatt!#REF!</f>
        <v>#REF!</v>
      </c>
      <c r="F652" s="24" t="str">
        <f>Rechnungsblatt!J125</f>
        <v/>
      </c>
      <c r="G652" s="24">
        <f>Rechnungsblatt!I125</f>
        <v>0</v>
      </c>
      <c r="H652" s="24">
        <f>Rechnungsblatt!K125</f>
        <v>0</v>
      </c>
      <c r="I652" s="18"/>
      <c r="J652" s="25" t="str">
        <f>Rechnungsblatt!Q125</f>
        <v/>
      </c>
      <c r="K652" s="25" t="str">
        <f>Rechnungsblatt!P125</f>
        <v/>
      </c>
      <c r="L652" s="25">
        <f>Rechnungsblatt!O125</f>
        <v>0</v>
      </c>
      <c r="M652" s="25">
        <f>Rechnungsblatt!S125</f>
        <v>0</v>
      </c>
    </row>
    <row r="653" spans="1:13" x14ac:dyDescent="0.25">
      <c r="A653">
        <f>Rechnungsblatt!A126</f>
        <v>0</v>
      </c>
      <c r="B653">
        <f>Rechnungsblatt!B126</f>
        <v>0</v>
      </c>
      <c r="C653">
        <f>Rechnungsblatt!F126</f>
        <v>0</v>
      </c>
      <c r="E653" s="24" t="e">
        <f>Rechnungsblatt!#REF!</f>
        <v>#REF!</v>
      </c>
      <c r="F653" s="24" t="str">
        <f>Rechnungsblatt!J126</f>
        <v/>
      </c>
      <c r="G653" s="24">
        <f>Rechnungsblatt!I126</f>
        <v>0</v>
      </c>
      <c r="H653" s="24">
        <f>Rechnungsblatt!K126</f>
        <v>0</v>
      </c>
      <c r="I653" s="18"/>
      <c r="J653" s="25" t="str">
        <f>Rechnungsblatt!Q126</f>
        <v/>
      </c>
      <c r="K653" s="25" t="str">
        <f>Rechnungsblatt!P126</f>
        <v/>
      </c>
      <c r="L653" s="25">
        <f>Rechnungsblatt!O126</f>
        <v>0</v>
      </c>
      <c r="M653" s="25">
        <f>Rechnungsblatt!S126</f>
        <v>0</v>
      </c>
    </row>
    <row r="654" spans="1:13" x14ac:dyDescent="0.25">
      <c r="A654">
        <f>Rechnungsblatt!A127</f>
        <v>0</v>
      </c>
      <c r="B654">
        <f>Rechnungsblatt!B127</f>
        <v>0</v>
      </c>
      <c r="C654">
        <f>Rechnungsblatt!F127</f>
        <v>0</v>
      </c>
      <c r="E654" s="24" t="e">
        <f>Rechnungsblatt!#REF!</f>
        <v>#REF!</v>
      </c>
      <c r="F654" s="24" t="str">
        <f>Rechnungsblatt!J127</f>
        <v/>
      </c>
      <c r="G654" s="24">
        <f>Rechnungsblatt!I127</f>
        <v>0</v>
      </c>
      <c r="H654" s="24">
        <f>Rechnungsblatt!K127</f>
        <v>0</v>
      </c>
      <c r="I654" s="18"/>
      <c r="J654" s="25" t="str">
        <f>Rechnungsblatt!Q127</f>
        <v/>
      </c>
      <c r="K654" s="25" t="str">
        <f>Rechnungsblatt!P127</f>
        <v/>
      </c>
      <c r="L654" s="25">
        <f>Rechnungsblatt!O127</f>
        <v>0</v>
      </c>
      <c r="M654" s="25">
        <f>Rechnungsblatt!S127</f>
        <v>0</v>
      </c>
    </row>
    <row r="655" spans="1:13" x14ac:dyDescent="0.25">
      <c r="A655">
        <f>Rechnungsblatt!A128</f>
        <v>0</v>
      </c>
      <c r="B655">
        <f>Rechnungsblatt!B128</f>
        <v>0</v>
      </c>
      <c r="C655">
        <f>Rechnungsblatt!F128</f>
        <v>0</v>
      </c>
      <c r="E655" s="24" t="e">
        <f>Rechnungsblatt!#REF!</f>
        <v>#REF!</v>
      </c>
      <c r="F655" s="24" t="str">
        <f>Rechnungsblatt!J128</f>
        <v/>
      </c>
      <c r="G655" s="24">
        <f>Rechnungsblatt!I128</f>
        <v>0</v>
      </c>
      <c r="H655" s="24">
        <f>Rechnungsblatt!K128</f>
        <v>0</v>
      </c>
      <c r="I655" s="18"/>
      <c r="J655" s="25" t="str">
        <f>Rechnungsblatt!Q128</f>
        <v/>
      </c>
      <c r="K655" s="25" t="str">
        <f>Rechnungsblatt!P128</f>
        <v/>
      </c>
      <c r="L655" s="25">
        <f>Rechnungsblatt!O128</f>
        <v>0</v>
      </c>
      <c r="M655" s="25">
        <f>Rechnungsblatt!S128</f>
        <v>0</v>
      </c>
    </row>
    <row r="656" spans="1:13" x14ac:dyDescent="0.25">
      <c r="A656">
        <f>Rechnungsblatt!A129</f>
        <v>0</v>
      </c>
      <c r="B656">
        <f>Rechnungsblatt!B129</f>
        <v>0</v>
      </c>
      <c r="C656">
        <f>Rechnungsblatt!F129</f>
        <v>0</v>
      </c>
      <c r="E656" s="24" t="e">
        <f>Rechnungsblatt!#REF!</f>
        <v>#REF!</v>
      </c>
      <c r="F656" s="24" t="str">
        <f>Rechnungsblatt!J129</f>
        <v/>
      </c>
      <c r="G656" s="24">
        <f>Rechnungsblatt!I129</f>
        <v>0</v>
      </c>
      <c r="H656" s="24">
        <f>Rechnungsblatt!K129</f>
        <v>0</v>
      </c>
      <c r="I656" s="18"/>
      <c r="J656" s="25" t="str">
        <f>Rechnungsblatt!Q129</f>
        <v/>
      </c>
      <c r="K656" s="25" t="str">
        <f>Rechnungsblatt!P129</f>
        <v/>
      </c>
      <c r="L656" s="25">
        <f>Rechnungsblatt!O129</f>
        <v>0</v>
      </c>
      <c r="M656" s="25">
        <f>Rechnungsblatt!S129</f>
        <v>0</v>
      </c>
    </row>
    <row r="657" spans="6:12" x14ac:dyDescent="0.25">
      <c r="F657" s="19"/>
      <c r="L657" s="16"/>
    </row>
    <row r="658" spans="6:12" x14ac:dyDescent="0.25">
      <c r="F658" s="19"/>
      <c r="L658" s="16"/>
    </row>
    <row r="659" spans="6:12" x14ac:dyDescent="0.25">
      <c r="F659" s="19"/>
      <c r="L659" s="16"/>
    </row>
    <row r="660" spans="6:12" x14ac:dyDescent="0.25">
      <c r="F660" s="19"/>
      <c r="L660" s="16"/>
    </row>
    <row r="661" spans="6:12" x14ac:dyDescent="0.25">
      <c r="F661" s="19"/>
      <c r="L661" s="16"/>
    </row>
    <row r="662" spans="6:12" x14ac:dyDescent="0.25">
      <c r="F662" s="19"/>
      <c r="L662" s="16"/>
    </row>
    <row r="663" spans="6:12" x14ac:dyDescent="0.25">
      <c r="F663" s="19"/>
      <c r="L663" s="16"/>
    </row>
    <row r="664" spans="6:12" x14ac:dyDescent="0.25">
      <c r="F664" s="19"/>
      <c r="L664" s="16"/>
    </row>
    <row r="665" spans="6:12" x14ac:dyDescent="0.25">
      <c r="F665" s="19"/>
      <c r="L665" s="16"/>
    </row>
    <row r="666" spans="6:12" x14ac:dyDescent="0.25">
      <c r="F666" s="19"/>
      <c r="L666" s="16"/>
    </row>
    <row r="667" spans="6:12" x14ac:dyDescent="0.25">
      <c r="F667" s="19"/>
      <c r="L667" s="16"/>
    </row>
    <row r="668" spans="6:12" x14ac:dyDescent="0.25">
      <c r="F668" s="19"/>
      <c r="L668" s="16"/>
    </row>
    <row r="669" spans="6:12" x14ac:dyDescent="0.25">
      <c r="F669" s="19"/>
      <c r="L669" s="16"/>
    </row>
    <row r="670" spans="6:12" x14ac:dyDescent="0.25">
      <c r="F670" s="19"/>
      <c r="L670" s="16"/>
    </row>
    <row r="671" spans="6:12" x14ac:dyDescent="0.25">
      <c r="F671" s="19"/>
      <c r="L671" s="16"/>
    </row>
    <row r="672" spans="6:12" x14ac:dyDescent="0.25">
      <c r="F672" s="19"/>
      <c r="L672" s="16"/>
    </row>
    <row r="673" spans="6:12" x14ac:dyDescent="0.25">
      <c r="F673" s="19"/>
      <c r="L673" s="16"/>
    </row>
    <row r="674" spans="6:12" x14ac:dyDescent="0.25">
      <c r="F674" s="19"/>
      <c r="L674" s="16"/>
    </row>
    <row r="675" spans="6:12" x14ac:dyDescent="0.25">
      <c r="F675" s="19"/>
      <c r="L675" s="16"/>
    </row>
    <row r="676" spans="6:12" x14ac:dyDescent="0.25">
      <c r="F676" s="19"/>
      <c r="L676" s="16"/>
    </row>
    <row r="677" spans="6:12" x14ac:dyDescent="0.25">
      <c r="F677" s="19"/>
      <c r="L677" s="16"/>
    </row>
    <row r="678" spans="6:12" x14ac:dyDescent="0.25">
      <c r="F678" s="19"/>
      <c r="L678" s="16"/>
    </row>
    <row r="679" spans="6:12" x14ac:dyDescent="0.25">
      <c r="F679" s="19"/>
      <c r="L679" s="16"/>
    </row>
    <row r="680" spans="6:12" x14ac:dyDescent="0.25">
      <c r="F680" s="19"/>
      <c r="L680" s="16"/>
    </row>
    <row r="681" spans="6:12" x14ac:dyDescent="0.25">
      <c r="F681" s="19"/>
      <c r="L681" s="16"/>
    </row>
    <row r="682" spans="6:12" x14ac:dyDescent="0.25">
      <c r="F682" s="19"/>
      <c r="L682" s="16"/>
    </row>
    <row r="683" spans="6:12" x14ac:dyDescent="0.25">
      <c r="F683" s="19"/>
      <c r="L683" s="16"/>
    </row>
    <row r="684" spans="6:12" x14ac:dyDescent="0.25">
      <c r="F684" s="19"/>
      <c r="L684" s="16"/>
    </row>
    <row r="685" spans="6:12" x14ac:dyDescent="0.25">
      <c r="F685" s="19"/>
      <c r="L685" s="16"/>
    </row>
    <row r="686" spans="6:12" x14ac:dyDescent="0.25">
      <c r="F686" s="19"/>
      <c r="L686" s="16"/>
    </row>
    <row r="687" spans="6:12" x14ac:dyDescent="0.25">
      <c r="F687" s="19"/>
      <c r="L687" s="16"/>
    </row>
    <row r="688" spans="6:12" x14ac:dyDescent="0.25">
      <c r="F688" s="19"/>
      <c r="L688" s="16"/>
    </row>
    <row r="689" spans="6:12" x14ac:dyDescent="0.25">
      <c r="F689" s="19"/>
      <c r="L689" s="16"/>
    </row>
    <row r="690" spans="6:12" x14ac:dyDescent="0.25">
      <c r="F690" s="19"/>
      <c r="L690" s="16"/>
    </row>
    <row r="691" spans="6:12" x14ac:dyDescent="0.25">
      <c r="F691" s="19"/>
      <c r="L691" s="16"/>
    </row>
    <row r="692" spans="6:12" x14ac:dyDescent="0.25">
      <c r="F692" s="19"/>
      <c r="L692" s="16"/>
    </row>
    <row r="693" spans="6:12" x14ac:dyDescent="0.25">
      <c r="F693" s="19"/>
      <c r="L693" s="16"/>
    </row>
    <row r="694" spans="6:12" x14ac:dyDescent="0.25">
      <c r="F694" s="19"/>
      <c r="L694" s="16"/>
    </row>
    <row r="695" spans="6:12" x14ac:dyDescent="0.25">
      <c r="F695" s="19"/>
      <c r="L695" s="16"/>
    </row>
    <row r="696" spans="6:12" x14ac:dyDescent="0.25">
      <c r="F696" s="19"/>
      <c r="L696" s="16"/>
    </row>
    <row r="697" spans="6:12" x14ac:dyDescent="0.25">
      <c r="F697" s="19"/>
      <c r="L697" s="16"/>
    </row>
    <row r="698" spans="6:12" x14ac:dyDescent="0.25">
      <c r="F698" s="19"/>
      <c r="L698" s="16"/>
    </row>
    <row r="699" spans="6:12" x14ac:dyDescent="0.25">
      <c r="F699" s="19"/>
      <c r="L699" s="16"/>
    </row>
    <row r="700" spans="6:12" x14ac:dyDescent="0.25">
      <c r="F700" s="19"/>
      <c r="L700" s="16"/>
    </row>
    <row r="701" spans="6:12" x14ac:dyDescent="0.25">
      <c r="F701" s="19"/>
      <c r="L701" s="16"/>
    </row>
    <row r="702" spans="6:12" x14ac:dyDescent="0.25">
      <c r="F702" s="19"/>
      <c r="L702" s="16"/>
    </row>
    <row r="703" spans="6:12" x14ac:dyDescent="0.25">
      <c r="L703" s="16"/>
    </row>
    <row r="704" spans="6:12" x14ac:dyDescent="0.25">
      <c r="L704" s="16"/>
    </row>
    <row r="705" spans="12:12" x14ac:dyDescent="0.25">
      <c r="L705" s="16"/>
    </row>
    <row r="706" spans="12:12" x14ac:dyDescent="0.25">
      <c r="L706" s="16"/>
    </row>
    <row r="707" spans="12:12" x14ac:dyDescent="0.25">
      <c r="L707" s="16"/>
    </row>
    <row r="708" spans="12:12" x14ac:dyDescent="0.25">
      <c r="L708" s="16"/>
    </row>
    <row r="709" spans="12:12" x14ac:dyDescent="0.25">
      <c r="L709" s="16"/>
    </row>
    <row r="710" spans="12:12" x14ac:dyDescent="0.25">
      <c r="L710" s="16"/>
    </row>
    <row r="711" spans="12:12" x14ac:dyDescent="0.25">
      <c r="L711" s="16"/>
    </row>
    <row r="712" spans="12:12" x14ac:dyDescent="0.25">
      <c r="L712" s="16"/>
    </row>
    <row r="713" spans="12:12" x14ac:dyDescent="0.25">
      <c r="L713" s="16"/>
    </row>
    <row r="714" spans="12:12" x14ac:dyDescent="0.25">
      <c r="L714" s="16"/>
    </row>
    <row r="715" spans="12:12" x14ac:dyDescent="0.25">
      <c r="L715" s="16"/>
    </row>
    <row r="716" spans="12:12" x14ac:dyDescent="0.25">
      <c r="L716" s="16"/>
    </row>
    <row r="717" spans="12:12" x14ac:dyDescent="0.25">
      <c r="L717" s="16"/>
    </row>
    <row r="718" spans="12:12" x14ac:dyDescent="0.25">
      <c r="L718" s="16"/>
    </row>
    <row r="719" spans="12:12" x14ac:dyDescent="0.25">
      <c r="L719" s="16"/>
    </row>
    <row r="720" spans="12:12" x14ac:dyDescent="0.25">
      <c r="L720" s="16"/>
    </row>
    <row r="721" spans="12:12" x14ac:dyDescent="0.25">
      <c r="L721" s="16"/>
    </row>
    <row r="722" spans="12:12" x14ac:dyDescent="0.25">
      <c r="L722" s="16"/>
    </row>
    <row r="723" spans="12:12" x14ac:dyDescent="0.25">
      <c r="L723" s="16"/>
    </row>
    <row r="724" spans="12:12" x14ac:dyDescent="0.25">
      <c r="L724" s="16"/>
    </row>
    <row r="725" spans="12:12" x14ac:dyDescent="0.25">
      <c r="L725" s="16"/>
    </row>
    <row r="726" spans="12:12" x14ac:dyDescent="0.25">
      <c r="L726" s="16"/>
    </row>
    <row r="727" spans="12:12" x14ac:dyDescent="0.25">
      <c r="L727" s="16"/>
    </row>
    <row r="728" spans="12:12" x14ac:dyDescent="0.25">
      <c r="L728" s="16"/>
    </row>
    <row r="729" spans="12:12" x14ac:dyDescent="0.25">
      <c r="L729" s="16"/>
    </row>
    <row r="730" spans="12:12" x14ac:dyDescent="0.25">
      <c r="L730" s="16"/>
    </row>
    <row r="731" spans="12:12" x14ac:dyDescent="0.25">
      <c r="L731" s="16"/>
    </row>
    <row r="732" spans="12:12" x14ac:dyDescent="0.25">
      <c r="L732" s="16"/>
    </row>
    <row r="733" spans="12:12" x14ac:dyDescent="0.25">
      <c r="L733" s="16"/>
    </row>
    <row r="734" spans="12:12" x14ac:dyDescent="0.25">
      <c r="L734" s="16"/>
    </row>
    <row r="735" spans="12:12" x14ac:dyDescent="0.25">
      <c r="L735" s="16"/>
    </row>
    <row r="736" spans="12:12" x14ac:dyDescent="0.25">
      <c r="L736" s="16"/>
    </row>
    <row r="737" spans="12:12" x14ac:dyDescent="0.25">
      <c r="L737" s="16"/>
    </row>
    <row r="738" spans="12:12" x14ac:dyDescent="0.25">
      <c r="L738" s="16"/>
    </row>
    <row r="739" spans="12:12" x14ac:dyDescent="0.25">
      <c r="L739" s="16"/>
    </row>
    <row r="740" spans="12:12" x14ac:dyDescent="0.25">
      <c r="L740" s="16"/>
    </row>
    <row r="741" spans="12:12" x14ac:dyDescent="0.25">
      <c r="L741" s="16"/>
    </row>
    <row r="742" spans="12:12" x14ac:dyDescent="0.25">
      <c r="L742" s="16"/>
    </row>
    <row r="743" spans="12:12" x14ac:dyDescent="0.25">
      <c r="L743" s="16"/>
    </row>
    <row r="744" spans="12:12" x14ac:dyDescent="0.25">
      <c r="L744" s="16"/>
    </row>
    <row r="745" spans="12:12" x14ac:dyDescent="0.25">
      <c r="L745" s="16"/>
    </row>
    <row r="746" spans="12:12" x14ac:dyDescent="0.25">
      <c r="L746" s="16"/>
    </row>
    <row r="747" spans="12:12" x14ac:dyDescent="0.25">
      <c r="L747" s="16"/>
    </row>
    <row r="748" spans="12:12" x14ac:dyDescent="0.25">
      <c r="L748" s="16"/>
    </row>
    <row r="749" spans="12:12" x14ac:dyDescent="0.25">
      <c r="L749" s="16"/>
    </row>
    <row r="750" spans="12:12" x14ac:dyDescent="0.25">
      <c r="L750" s="16"/>
    </row>
    <row r="751" spans="12:12" x14ac:dyDescent="0.25">
      <c r="L751" s="16"/>
    </row>
    <row r="752" spans="12:12" x14ac:dyDescent="0.25">
      <c r="L752" s="16"/>
    </row>
    <row r="753" spans="12:12" x14ac:dyDescent="0.25">
      <c r="L753" s="16"/>
    </row>
    <row r="754" spans="12:12" x14ac:dyDescent="0.25">
      <c r="L754" s="16"/>
    </row>
    <row r="755" spans="12:12" x14ac:dyDescent="0.25">
      <c r="L755" s="16"/>
    </row>
    <row r="756" spans="12:12" x14ac:dyDescent="0.25">
      <c r="L756" s="16"/>
    </row>
    <row r="757" spans="12:12" x14ac:dyDescent="0.25">
      <c r="L757" s="16"/>
    </row>
    <row r="758" spans="12:12" x14ac:dyDescent="0.25">
      <c r="L758" s="16"/>
    </row>
    <row r="759" spans="12:12" x14ac:dyDescent="0.25">
      <c r="L759" s="16"/>
    </row>
    <row r="760" spans="12:12" x14ac:dyDescent="0.25">
      <c r="L760" s="16"/>
    </row>
    <row r="761" spans="12:12" x14ac:dyDescent="0.25">
      <c r="L761" s="16"/>
    </row>
    <row r="762" spans="12:12" x14ac:dyDescent="0.25">
      <c r="L762" s="16"/>
    </row>
    <row r="763" spans="12:12" x14ac:dyDescent="0.25">
      <c r="L763" s="16"/>
    </row>
    <row r="764" spans="12:12" x14ac:dyDescent="0.25">
      <c r="L764" s="16"/>
    </row>
    <row r="765" spans="12:12" x14ac:dyDescent="0.25">
      <c r="L765" s="16"/>
    </row>
    <row r="766" spans="12:12" x14ac:dyDescent="0.25">
      <c r="L766" s="16"/>
    </row>
    <row r="767" spans="12:12" x14ac:dyDescent="0.25">
      <c r="L767" s="16"/>
    </row>
    <row r="768" spans="12:12" x14ac:dyDescent="0.25">
      <c r="L768" s="16"/>
    </row>
    <row r="769" spans="12:12" x14ac:dyDescent="0.25">
      <c r="L769" s="16"/>
    </row>
    <row r="770" spans="12:12" x14ac:dyDescent="0.25">
      <c r="L770" s="16"/>
    </row>
    <row r="771" spans="12:12" x14ac:dyDescent="0.25">
      <c r="L771" s="16"/>
    </row>
    <row r="772" spans="12:12" x14ac:dyDescent="0.25">
      <c r="L772" s="16"/>
    </row>
    <row r="773" spans="12:12" x14ac:dyDescent="0.25">
      <c r="L773" s="16"/>
    </row>
    <row r="774" spans="12:12" x14ac:dyDescent="0.25">
      <c r="L774" s="16"/>
    </row>
    <row r="775" spans="12:12" x14ac:dyDescent="0.25">
      <c r="L775" s="16"/>
    </row>
    <row r="776" spans="12:12" x14ac:dyDescent="0.25">
      <c r="L776" s="16"/>
    </row>
    <row r="777" spans="12:12" x14ac:dyDescent="0.25">
      <c r="L777" s="16"/>
    </row>
    <row r="778" spans="12:12" x14ac:dyDescent="0.25">
      <c r="L778" s="16"/>
    </row>
    <row r="779" spans="12:12" x14ac:dyDescent="0.25">
      <c r="L779" s="16"/>
    </row>
    <row r="780" spans="12:12" x14ac:dyDescent="0.25">
      <c r="L780" s="16"/>
    </row>
    <row r="781" spans="12:12" x14ac:dyDescent="0.25">
      <c r="L781" s="16"/>
    </row>
    <row r="782" spans="12:12" x14ac:dyDescent="0.25">
      <c r="L782" s="16"/>
    </row>
    <row r="783" spans="12:12" x14ac:dyDescent="0.25">
      <c r="L783" s="16"/>
    </row>
    <row r="784" spans="12:12" x14ac:dyDescent="0.25">
      <c r="L784" s="16"/>
    </row>
    <row r="785" spans="12:12" x14ac:dyDescent="0.25">
      <c r="L785" s="16"/>
    </row>
    <row r="786" spans="12:12" x14ac:dyDescent="0.25">
      <c r="L786" s="16"/>
    </row>
    <row r="787" spans="12:12" x14ac:dyDescent="0.25">
      <c r="L787" s="16"/>
    </row>
    <row r="788" spans="12:12" x14ac:dyDescent="0.25">
      <c r="L788" s="16"/>
    </row>
    <row r="789" spans="12:12" x14ac:dyDescent="0.25">
      <c r="L789" s="16"/>
    </row>
    <row r="790" spans="12:12" x14ac:dyDescent="0.25">
      <c r="L790" s="16"/>
    </row>
    <row r="791" spans="12:12" x14ac:dyDescent="0.25">
      <c r="L791" s="16"/>
    </row>
    <row r="792" spans="12:12" x14ac:dyDescent="0.25">
      <c r="L792" s="16"/>
    </row>
    <row r="793" spans="12:12" x14ac:dyDescent="0.25">
      <c r="L793" s="16"/>
    </row>
    <row r="794" spans="12:12" x14ac:dyDescent="0.25">
      <c r="L794" s="16"/>
    </row>
    <row r="795" spans="12:12" x14ac:dyDescent="0.25">
      <c r="L795" s="16"/>
    </row>
    <row r="796" spans="12:12" x14ac:dyDescent="0.25">
      <c r="L796" s="16"/>
    </row>
    <row r="797" spans="12:12" x14ac:dyDescent="0.25">
      <c r="L797" s="16"/>
    </row>
    <row r="798" spans="12:12" x14ac:dyDescent="0.25">
      <c r="L798" s="16"/>
    </row>
    <row r="799" spans="12:12" x14ac:dyDescent="0.25">
      <c r="L799" s="16"/>
    </row>
    <row r="800" spans="12:12" x14ac:dyDescent="0.25">
      <c r="L800" s="16"/>
    </row>
  </sheetData>
  <sheetProtection selectLockedCells="1" selectUnlockedCells="1"/>
  <pageMargins left="0.7" right="0.7" top="0.78740157499999996" bottom="0.78740157499999996" header="0.3" footer="0.3"/>
  <pageSetup paperSize="9" scale="87" fitToHeight="0" orientation="landscape" r:id="rId1"/>
  <rowBreaks count="1" manualBreakCount="1">
    <brk id="3" max="16383"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vt:i4>
      </vt:variant>
    </vt:vector>
  </HeadingPairs>
  <TitlesOfParts>
    <vt:vector size="9" baseType="lpstr">
      <vt:lpstr>Rechnungsblatt</vt:lpstr>
      <vt:lpstr>Erläuterungen</vt:lpstr>
      <vt:lpstr>Beispiel</vt:lpstr>
      <vt:lpstr>Summen</vt:lpstr>
      <vt:lpstr>Hilfstabelle_Maßnahmen</vt:lpstr>
      <vt:lpstr>Hilfstabelle_Spalten</vt:lpstr>
      <vt:lpstr>Erläuterung Behörde</vt:lpstr>
      <vt:lpstr>CSV-Datei</vt:lpstr>
      <vt:lpstr>Rechnungsblatt!Druckbereich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Martens, Janina (MLR)</dc:creator>
  <cp:lastModifiedBy>MJ</cp:lastModifiedBy>
  <cp:lastPrinted>2020-02-06T13:47:11Z</cp:lastPrinted>
  <dcterms:created xsi:type="dcterms:W3CDTF">2014-10-23T08:24:36Z</dcterms:created>
  <dcterms:modified xsi:type="dcterms:W3CDTF">2024-03-01T10:34:52Z</dcterms:modified>
</cp:coreProperties>
</file>