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DieseArbeitsmappe" defaultThemeVersion="164011"/>
  <mc:AlternateContent xmlns:mc="http://schemas.openxmlformats.org/markup-compatibility/2006">
    <mc:Choice Requires="x15">
      <x15ac:absPath xmlns:x15ac="http://schemas.microsoft.com/office/spreadsheetml/2010/11/ac" url="L:\Abteilung3\Referat_31\K_Förderung-Ausgleichsleistungen\FAKT_2023\FAKT G4.1 und G4.2\"/>
    </mc:Choice>
  </mc:AlternateContent>
  <bookViews>
    <workbookView xWindow="0" yWindow="0" windowWidth="28800" windowHeight="12345"/>
  </bookViews>
  <sheets>
    <sheet name="Hinweise" sheetId="1" r:id="rId1"/>
    <sheet name="Zweinutzungshuhn Erläuterungen" sheetId="2" r:id="rId2"/>
    <sheet name="Legehennen Mobilstall G4.2" sheetId="4" r:id="rId3"/>
    <sheet name="Legehennen Stall G4.2" sheetId="3" r:id="rId4"/>
  </sheets>
  <definedNames>
    <definedName name="_xlnm.Print_Area" localSheetId="2">'Legehennen Mobilstall G4.2'!$B$2:$O$67</definedName>
    <definedName name="_xlnm.Print_Area" localSheetId="3">'Legehennen Stall G4.2'!$B$2:$O$80</definedName>
    <definedName name="_xlnm.Print_Titles" localSheetId="3">'Legehennen Stall G4.2'!$2:$10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8" i="3" l="1"/>
  <c r="L19" i="3" l="1"/>
  <c r="L19" i="4" l="1"/>
  <c r="L18" i="4" l="1"/>
  <c r="L20" i="4" s="1"/>
  <c r="L21" i="4" s="1"/>
  <c r="C18" i="4"/>
  <c r="L17" i="4"/>
  <c r="L17" i="3"/>
  <c r="Q20" i="3"/>
  <c r="L18" i="3" l="1"/>
  <c r="L20" i="3" l="1"/>
  <c r="Q18" i="3"/>
  <c r="Q16" i="3"/>
  <c r="C22" i="3" l="1"/>
  <c r="R20" i="3" s="1"/>
  <c r="R22" i="3" s="1"/>
  <c r="L24" i="3" s="1"/>
  <c r="L22" i="3"/>
  <c r="L23" i="3" s="1"/>
  <c r="L25" i="3" s="1"/>
  <c r="L26" i="3" l="1"/>
  <c r="L27" i="3" s="1"/>
</calcChain>
</file>

<file path=xl/comments1.xml><?xml version="1.0" encoding="utf-8"?>
<comments xmlns="http://schemas.openxmlformats.org/spreadsheetml/2006/main">
  <authors>
    <author>Stock, Martina (LEL-SG)</author>
  </authors>
  <commentList>
    <comment ref="B10" authorId="0" shapeId="0">
      <text>
        <r>
          <rPr>
            <b/>
            <sz val="9"/>
            <color indexed="81"/>
            <rFont val="Segoe UI"/>
            <family val="2"/>
          </rPr>
          <t>Kommentar oder Infofeld mit Erläuterungen</t>
        </r>
      </text>
    </comment>
  </commentList>
</comments>
</file>

<file path=xl/comments2.xml><?xml version="1.0" encoding="utf-8"?>
<comments xmlns="http://schemas.openxmlformats.org/spreadsheetml/2006/main">
  <authors>
    <author>Rückert, Christine Dr. (MLR)</author>
  </authors>
  <commentList>
    <comment ref="L19" authorId="0" shapeId="0">
      <text>
        <r>
          <rPr>
            <b/>
            <sz val="9"/>
            <color indexed="81"/>
            <rFont val="Segoe UI"/>
            <family val="2"/>
          </rPr>
          <t>Rückert, Christine Dr. (MLR):</t>
        </r>
        <r>
          <rPr>
            <sz val="9"/>
            <color indexed="81"/>
            <rFont val="Segoe UI"/>
            <family val="2"/>
          </rPr>
          <t xml:space="preserve">
Ohne Berücksichtigung ob die Kaltscharraumbedingungen erfüllt sind</t>
        </r>
      </text>
    </comment>
    <comment ref="L20" authorId="0" shapeId="0">
      <text>
        <r>
          <rPr>
            <b/>
            <sz val="9"/>
            <color indexed="81"/>
            <rFont val="Segoe UI"/>
            <family val="2"/>
          </rPr>
          <t>Rückert, Christine Dr. (MLR):</t>
        </r>
        <r>
          <rPr>
            <sz val="9"/>
            <color indexed="81"/>
            <rFont val="Segoe UI"/>
            <family val="2"/>
          </rPr>
          <t xml:space="preserve">
Ohne Berücksichtigung ob die Kaltscharraumbedingungen erfüllt sind</t>
        </r>
      </text>
    </comment>
  </commentList>
</comments>
</file>

<file path=xl/sharedStrings.xml><?xml version="1.0" encoding="utf-8"?>
<sst xmlns="http://schemas.openxmlformats.org/spreadsheetml/2006/main" count="220" uniqueCount="150">
  <si>
    <t>Hinweise zu den Arbeitsblättern der FAKT-Tierwohlmaßnahmen</t>
  </si>
  <si>
    <t>Für jeden beantragten Stall ist ein Formblatt auszufüllen.</t>
  </si>
  <si>
    <t xml:space="preserve"> Eingabefeld, ungeschützt</t>
  </si>
  <si>
    <t xml:space="preserve"> Berechnetes Feld</t>
  </si>
  <si>
    <t xml:space="preserve"> Kommentar oder Infofeld mit Erläuterungen</t>
  </si>
  <si>
    <t>Mit den TAB-Taste kann von Eingabe- zu Eingabefeld gesprungen werden.</t>
  </si>
  <si>
    <t>Beachten Sie bitte auch die Hinweise zu den einzelnen Eingabefeldern unter den Kommentaren</t>
  </si>
  <si>
    <t xml:space="preserve">Stand: </t>
  </si>
  <si>
    <t xml:space="preserve">i 1: </t>
  </si>
  <si>
    <t xml:space="preserve">Die gesamte Fläche des Stalles für die vorgesehene Maßnahme, welche von den Tieren uneingeschränkt genutzt </t>
  </si>
  <si>
    <t xml:space="preserve">beziehungsweise ohne Behinderung über- oder unterquert werden kann. Die nutzbare Stallgrundfläche (gesamt) </t>
  </si>
  <si>
    <t xml:space="preserve">i 2: </t>
  </si>
  <si>
    <t>i 3:</t>
  </si>
  <si>
    <t xml:space="preserve">Anzugeben ist die tatsächlich geplante Belegung des Stalles. Diese kann gegebenenfalls aufgrund verfahrens- </t>
  </si>
  <si>
    <t>Kaltscharraum:</t>
  </si>
  <si>
    <t xml:space="preserve">i 5: </t>
  </si>
  <si>
    <t>Ausnahmeregelung:</t>
  </si>
  <si>
    <t xml:space="preserve">Alle Mobilställe brauchen bauartbedingt keinen Kaltscharrraum.  </t>
  </si>
  <si>
    <t xml:space="preserve">i 6: </t>
  </si>
  <si>
    <t xml:space="preserve"> Stalltyp:</t>
  </si>
  <si>
    <t>Stall mit Kaltscharrraum</t>
  </si>
  <si>
    <t xml:space="preserve"> Antragsteller </t>
  </si>
  <si>
    <t xml:space="preserve">Name, Ort </t>
  </si>
  <si>
    <r>
      <t xml:space="preserve"> Stall Nr.</t>
    </r>
    <r>
      <rPr>
        <b/>
        <vertAlign val="superscript"/>
        <sz val="10"/>
        <color indexed="8"/>
        <rFont val="Arial"/>
        <family val="2"/>
      </rPr>
      <t xml:space="preserve"> *</t>
    </r>
  </si>
  <si>
    <t xml:space="preserve">Unternehmens-Nr. </t>
  </si>
  <si>
    <t>1.</t>
  </si>
  <si>
    <t>Anzahl Tierplätze und aufgezogene Tiere</t>
  </si>
  <si>
    <r>
      <t>m</t>
    </r>
    <r>
      <rPr>
        <vertAlign val="superscript"/>
        <sz val="10"/>
        <color theme="1"/>
        <rFont val="Arial"/>
        <family val="2"/>
      </rPr>
      <t>2</t>
    </r>
  </si>
  <si>
    <t>(max.</t>
  </si>
  <si>
    <t>Stck.</t>
  </si>
  <si>
    <t>2.</t>
  </si>
  <si>
    <t>überdacht und befestigt</t>
  </si>
  <si>
    <t>70% licht- und luftdurchlässig, windgeschützt</t>
  </si>
  <si>
    <t xml:space="preserve">mindestens 1/3 der Stallgrundfläche (brutto) </t>
  </si>
  <si>
    <t>flächendeckende Einstreu</t>
  </si>
  <si>
    <t>3.</t>
  </si>
  <si>
    <t>Auslauf</t>
  </si>
  <si>
    <r>
      <t>Grünauslauf mit mindestens 4 m</t>
    </r>
    <r>
      <rPr>
        <vertAlign val="superscript"/>
        <sz val="9"/>
        <color indexed="8"/>
        <rFont val="Arial"/>
        <family val="2"/>
      </rPr>
      <t>2</t>
    </r>
    <r>
      <rPr>
        <sz val="10"/>
        <color indexed="8"/>
        <rFont val="Arial"/>
        <family val="2"/>
      </rPr>
      <t xml:space="preserve"> je Tier</t>
    </r>
  </si>
  <si>
    <t>4.</t>
  </si>
  <si>
    <t>5.</t>
  </si>
  <si>
    <t>Staubbad</t>
  </si>
  <si>
    <t>6.</t>
  </si>
  <si>
    <t>Sitzstangen</t>
  </si>
  <si>
    <t>7.</t>
  </si>
  <si>
    <t>Rassen</t>
  </si>
  <si>
    <t>8.</t>
  </si>
  <si>
    <t>Anlagen</t>
  </si>
  <si>
    <t>Lageplan (Bereich Maßnahme ersichtlich)</t>
  </si>
  <si>
    <t>Stall- und Abteilpläne mit Belegungszahlen (für Maßnahme)</t>
  </si>
  <si>
    <t>exemplarischer Möbilierungsplan Abteil</t>
  </si>
  <si>
    <t>Gesamtbewertung des LRA</t>
  </si>
  <si>
    <t>Datum</t>
  </si>
  <si>
    <t>Handzeichen</t>
  </si>
  <si>
    <t>Stall</t>
  </si>
  <si>
    <t>max. 2 erhöhte Ebenen zulässig</t>
  </si>
  <si>
    <t>9.</t>
  </si>
  <si>
    <t>pro Tier mindestens 20 cm Sitzstange</t>
  </si>
  <si>
    <t>in unterschiedlichen Höhen</t>
  </si>
  <si>
    <t>je 1.000 Tiere mind. 3 Staubbäder à mind. 1m²</t>
  </si>
  <si>
    <t>Min 1 Staubbad à mind. 1 m²</t>
  </si>
  <si>
    <t>geeignete Materialien sind u.a. Sand oder Gesteinsmehl</t>
  </si>
  <si>
    <t>Mobilstall</t>
  </si>
  <si>
    <t>manipilierbare und zu bearbeitende Picksteine oder -schalen</t>
  </si>
  <si>
    <t>min. 2 Stück je 100 Tiere, min. 5 je 1000 Tiere</t>
  </si>
  <si>
    <t>Picksteine/schalen</t>
  </si>
  <si>
    <t>i 4:</t>
  </si>
  <si>
    <t>Fläche erhöhte Ebene/n:</t>
  </si>
  <si>
    <t>Die uneingeschränkt nutzbare Fläche/n auf 1 oder 2 Ebenen oberhalb der Stallgrundfläche</t>
  </si>
  <si>
    <r>
      <t>Fläche erhöhte Ebene/n i</t>
    </r>
    <r>
      <rPr>
        <vertAlign val="superscript"/>
        <sz val="10"/>
        <rFont val="Arial"/>
        <family val="2"/>
      </rPr>
      <t>2</t>
    </r>
    <r>
      <rPr>
        <sz val="10"/>
        <rFont val="Arial"/>
        <family val="2"/>
      </rPr>
      <t xml:space="preserve"> (uneingeschränkt nutzbar)</t>
    </r>
  </si>
  <si>
    <r>
      <t>nutzbare Fläche Kaltscharrraum i</t>
    </r>
    <r>
      <rPr>
        <vertAlign val="superscript"/>
        <sz val="10"/>
        <rFont val="Arial"/>
        <family val="2"/>
      </rPr>
      <t>5</t>
    </r>
    <r>
      <rPr>
        <sz val="10"/>
        <rFont val="Arial"/>
        <family val="2"/>
      </rPr>
      <t xml:space="preserve"> (tagsüber) </t>
    </r>
  </si>
  <si>
    <r>
      <t>Kaltscharrraum i</t>
    </r>
    <r>
      <rPr>
        <b/>
        <vertAlign val="superscript"/>
        <sz val="11"/>
        <color indexed="8"/>
        <rFont val="Arial"/>
        <family val="2"/>
      </rPr>
      <t>5&amp;6</t>
    </r>
  </si>
  <si>
    <t xml:space="preserve">technischer oder weiterer Aspekte geringer sein als die rechnerisch mögliche. Dieser Wert entspricht </t>
  </si>
  <si>
    <t>den geplanten gehaltenen Legehennen im Kalendejahr. Für alle dort fördertechnisch beantragten Tiere muss</t>
  </si>
  <si>
    <t>sichergestellt sein, dass diese während der gesamten Haltung mit den vorgegebenen Standards gehalten werden.</t>
  </si>
  <si>
    <t>Erläuterungen zum Arbeitsblatt Haltung von Legehennen von Zweinutzungshühner</t>
  </si>
  <si>
    <t>Tierzahl für Maßnahme tatsächlich:</t>
  </si>
  <si>
    <t xml:space="preserve">- FAKT II G4.2 - </t>
  </si>
  <si>
    <t>beziehungsweise im Arbeitsblatt &lt;Zweinutzungshuhn Erläuterungen&gt;.</t>
  </si>
  <si>
    <t xml:space="preserve"> Anlage zum Antrag tiergerechte Haltung Legehennen</t>
  </si>
  <si>
    <t xml:space="preserve"> von Zweinutzungshuhnrassen (G4.2)</t>
  </si>
  <si>
    <t>reinrassige Zweinutzungshuhnrassen oder Kreuzungstiere</t>
  </si>
  <si>
    <t xml:space="preserve"> (Zweinutzungsrasse x Zweinutzungsrasse oder Zweinutzungsrasse x Hybrid)</t>
  </si>
  <si>
    <t>Bearbeitungs-spalte</t>
  </si>
  <si>
    <t xml:space="preserve">reinrassige Zweinutzungshuhnrassen oder Kreuzungstiere </t>
  </si>
  <si>
    <t>(Zweinutzungsrasse x Zweinutzungsrasse oder Zweinutzungsrasse x Hybrid)</t>
  </si>
  <si>
    <t>ja</t>
  </si>
  <si>
    <t>nein</t>
  </si>
  <si>
    <t>i 7:</t>
  </si>
  <si>
    <r>
      <t>Das Material des Satubbades mus sich von der Einstreu unterscheiden i</t>
    </r>
    <r>
      <rPr>
        <vertAlign val="superscript"/>
        <sz val="10"/>
        <color theme="1"/>
        <rFont val="Arial"/>
        <family val="2"/>
      </rPr>
      <t>7</t>
    </r>
  </si>
  <si>
    <r>
      <t>Staubbad i</t>
    </r>
    <r>
      <rPr>
        <b/>
        <vertAlign val="superscript"/>
        <sz val="11"/>
        <color theme="1"/>
        <rFont val="Arial"/>
        <family val="2"/>
      </rPr>
      <t>7</t>
    </r>
  </si>
  <si>
    <t>Rampen mind. 50cm breit</t>
  </si>
  <si>
    <t>bei Höhenunterschieden &gt; 30cm sind Rampen erfordelich</t>
  </si>
  <si>
    <t xml:space="preserve">max. Steigungswinkel der Rampen 45° </t>
  </si>
  <si>
    <t>Voraussetzungen/Auflagen anhand der Unterlagen geprüft, vorgelegte Unterlagen plausibel</t>
  </si>
  <si>
    <t>Die Voraussetzungen/Auflagen für eine Förderung des Stalles sind nicht gegeben.</t>
  </si>
  <si>
    <t xml:space="preserve">Voraussetzungen/Auflagen nur teilweise erfüllt. </t>
  </si>
  <si>
    <t>Min. 1 Staubbad à mind. 1 m²</t>
  </si>
  <si>
    <r>
      <t xml:space="preserve">Das Material des Staubbades muss sich von der Einstreu unterscheiden </t>
    </r>
    <r>
      <rPr>
        <vertAlign val="superscript"/>
        <sz val="10"/>
        <color theme="1"/>
        <rFont val="Arial"/>
        <family val="2"/>
      </rPr>
      <t>i7</t>
    </r>
  </si>
  <si>
    <r>
      <t xml:space="preserve">Staubbad </t>
    </r>
    <r>
      <rPr>
        <b/>
        <vertAlign val="superscript"/>
        <sz val="11"/>
        <color theme="1"/>
        <rFont val="Arial"/>
        <family val="2"/>
      </rPr>
      <t>i7</t>
    </r>
  </si>
  <si>
    <t>manipulierbare und zu bearbeitende Picksteine oder -schalen</t>
  </si>
  <si>
    <t>bis 500 Tier 2 Rampen, je weitere 500 Tiere 2 weitere Rampen</t>
  </si>
  <si>
    <t>Erhöhte Ebenen und Rampen</t>
  </si>
  <si>
    <t xml:space="preserve">3. </t>
  </si>
  <si>
    <t>bei Höhenunterschieden &gt; 30cm sind Rampen vorhanden</t>
  </si>
  <si>
    <t xml:space="preserve">max. 2 erhöhte Ebenen </t>
  </si>
  <si>
    <t>planbefestigte Stallflächen sind flächendeckend eingestreut</t>
  </si>
  <si>
    <t>während der Tageslichtstunden uneingeschränkt zugänglich</t>
  </si>
  <si>
    <t>spätestens 10 Uhr bis Sonnenuntergang uneingeschränkt zugänglich</t>
  </si>
  <si>
    <t>entspricht bei dieser Maßnahme der Grund-/Bodenfläche. Der Kaltscharraum kann nicht angerechnet werden.</t>
  </si>
  <si>
    <t>nutzbare Stallinnenfläche:</t>
  </si>
  <si>
    <r>
      <t>m</t>
    </r>
    <r>
      <rPr>
        <vertAlign val="superscript"/>
        <sz val="10"/>
        <color theme="1"/>
        <rFont val="Arial"/>
        <family val="2"/>
      </rPr>
      <t>2</t>
    </r>
    <r>
      <rPr>
        <sz val="10"/>
        <color theme="1"/>
        <rFont val="Arial"/>
        <family val="2"/>
      </rPr>
      <t/>
    </r>
  </si>
  <si>
    <r>
      <t>nutzbare Stallgrundfläche i</t>
    </r>
    <r>
      <rPr>
        <vertAlign val="superscript"/>
        <sz val="10"/>
        <rFont val="Arial"/>
        <family val="2"/>
      </rPr>
      <t>1</t>
    </r>
    <r>
      <rPr>
        <sz val="10"/>
        <rFont val="Arial"/>
        <family val="2"/>
      </rPr>
      <t xml:space="preserve"> (uneingeschränkt nutzbar)</t>
    </r>
  </si>
  <si>
    <t>Nutzbare Stallgrundfläche:</t>
  </si>
  <si>
    <t>Die nutzbare Stallinnenfläche ergibt sich aus der nutzbaren Stallgrundfläche und der /den Fläche/n auf der/den erhöhten Ebene/n</t>
  </si>
  <si>
    <r>
      <t>Hennen je m</t>
    </r>
    <r>
      <rPr>
        <vertAlign val="superscript"/>
        <sz val="10"/>
        <color theme="1"/>
        <rFont val="Arial"/>
        <family val="2"/>
      </rPr>
      <t>2</t>
    </r>
    <r>
      <rPr>
        <sz val="10"/>
        <color theme="1"/>
        <rFont val="Arial"/>
        <family val="2"/>
      </rPr>
      <t xml:space="preserve"> Grundfläche)</t>
    </r>
  </si>
  <si>
    <r>
      <t>m</t>
    </r>
    <r>
      <rPr>
        <vertAlign val="superscript"/>
        <sz val="10"/>
        <color theme="1"/>
        <rFont val="Arial"/>
        <family val="2"/>
      </rPr>
      <t>2</t>
    </r>
    <r>
      <rPr>
        <sz val="10"/>
        <color theme="1"/>
        <rFont val="Arial"/>
        <family val="2"/>
      </rPr>
      <t/>
    </r>
  </si>
  <si>
    <r>
      <t>m</t>
    </r>
    <r>
      <rPr>
        <vertAlign val="superscript"/>
        <sz val="10"/>
        <color theme="0" tint="-0.499984740745262"/>
        <rFont val="Arial"/>
        <family val="2"/>
      </rPr>
      <t>2</t>
    </r>
    <r>
      <rPr>
        <sz val="10"/>
        <color theme="1"/>
        <rFont val="Arial"/>
        <family val="2"/>
      </rPr>
      <t/>
    </r>
  </si>
  <si>
    <t>Mindeststallgrundfläche auf Basis angegebener KSR Fläche:</t>
  </si>
  <si>
    <t>geforderte KSR Fläche auf Basis der Stallgrundläche mindestens:</t>
  </si>
  <si>
    <t>Faktenprüfung:</t>
  </si>
  <si>
    <t>Prüfung C18:</t>
  </si>
  <si>
    <t>Prüfung C22:</t>
  </si>
  <si>
    <r>
      <t>Hennen je m</t>
    </r>
    <r>
      <rPr>
        <vertAlign val="superscript"/>
        <sz val="10"/>
        <color theme="0" tint="-0.34998626667073579"/>
        <rFont val="Arial"/>
        <family val="2"/>
      </rPr>
      <t>2</t>
    </r>
    <r>
      <rPr>
        <sz val="10"/>
        <color theme="0" tint="-0.34998626667073579"/>
        <rFont val="Arial"/>
        <family val="2"/>
      </rPr>
      <t xml:space="preserve"> Grundfläche)</t>
    </r>
  </si>
  <si>
    <t>* Für jeden beantragten Stall ist ein Formblatt auszufüllen</t>
  </si>
  <si>
    <t xml:space="preserve"> *Für jeden beantragten Stall ist ein Formblatt auszufüllen</t>
  </si>
  <si>
    <r>
      <t>nutzbare Stallinnenfläche i</t>
    </r>
    <r>
      <rPr>
        <vertAlign val="superscript"/>
        <sz val="10"/>
        <color theme="0" tint="-0.34998626667073579"/>
        <rFont val="Arial"/>
        <family val="2"/>
      </rPr>
      <t>3</t>
    </r>
    <r>
      <rPr>
        <sz val="10"/>
        <color theme="0" tint="-0.34998626667073579"/>
        <rFont val="Arial"/>
        <family val="2"/>
      </rPr>
      <t xml:space="preserve"> (= Stallgrundfläche und erhöhte Ebene/n)</t>
    </r>
  </si>
  <si>
    <r>
      <t>m</t>
    </r>
    <r>
      <rPr>
        <vertAlign val="superscript"/>
        <sz val="10"/>
        <color theme="0" tint="-0.34998626667073579"/>
        <rFont val="Arial"/>
        <family val="2"/>
      </rPr>
      <t>2</t>
    </r>
    <r>
      <rPr>
        <sz val="10"/>
        <color theme="1"/>
        <rFont val="Arial"/>
        <family val="2"/>
      </rPr>
      <t/>
    </r>
  </si>
  <si>
    <r>
      <t>Hennen je m</t>
    </r>
    <r>
      <rPr>
        <vertAlign val="superscript"/>
        <sz val="10"/>
        <color theme="1"/>
        <rFont val="Arial"/>
        <family val="2"/>
      </rPr>
      <t xml:space="preserve">2 </t>
    </r>
    <r>
      <rPr>
        <sz val="10"/>
        <color theme="1"/>
        <rFont val="Arial"/>
        <family val="2"/>
      </rPr>
      <t>Grundfläche)</t>
    </r>
  </si>
  <si>
    <t xml:space="preserve"> Anlage zum Antrag tiergerechte Haltung Legehennen von Zweinutzungshuhnrassen (G4.2)</t>
  </si>
  <si>
    <r>
      <t>nutzbare Stallgrundfläche innen (ohne KSR) i</t>
    </r>
    <r>
      <rPr>
        <vertAlign val="superscript"/>
        <sz val="10"/>
        <rFont val="Arial"/>
        <family val="2"/>
      </rPr>
      <t>1</t>
    </r>
    <r>
      <rPr>
        <sz val="10"/>
        <rFont val="Arial"/>
        <family val="2"/>
      </rPr>
      <t xml:space="preserve"> (uneingeschränkt nutzbar)</t>
    </r>
  </si>
  <si>
    <r>
      <t>nutzbare Stallinnenfläche i</t>
    </r>
    <r>
      <rPr>
        <vertAlign val="superscript"/>
        <sz val="10"/>
        <rFont val="Arial"/>
        <family val="2"/>
      </rPr>
      <t>3</t>
    </r>
    <r>
      <rPr>
        <sz val="10"/>
        <rFont val="Arial"/>
        <family val="2"/>
      </rPr>
      <t xml:space="preserve"> (= Stallgrundfläche innen und erhöhte Ebene/n OHNE KSR Fläche)</t>
    </r>
  </si>
  <si>
    <r>
      <t>max. Tierplätze</t>
    </r>
    <r>
      <rPr>
        <sz val="10"/>
        <color indexed="8"/>
        <rFont val="Arial"/>
        <family val="2"/>
      </rPr>
      <t xml:space="preserve"> </t>
    </r>
    <r>
      <rPr>
        <b/>
        <sz val="10"/>
        <color indexed="8"/>
        <rFont val="Arial"/>
        <family val="2"/>
      </rPr>
      <t>rechnerisch</t>
    </r>
    <r>
      <rPr>
        <sz val="10"/>
        <color indexed="8"/>
        <rFont val="Arial"/>
        <family val="2"/>
      </rPr>
      <t xml:space="preserve"> bezogen auf die nutzbarer Stallgrundfläche</t>
    </r>
  </si>
  <si>
    <r>
      <t xml:space="preserve">max. Tierplätze </t>
    </r>
    <r>
      <rPr>
        <b/>
        <sz val="10"/>
        <color theme="1"/>
        <rFont val="Arial"/>
        <family val="2"/>
      </rPr>
      <t xml:space="preserve">rechnerisch </t>
    </r>
    <r>
      <rPr>
        <sz val="10"/>
        <color theme="1"/>
        <rFont val="Arial"/>
        <family val="2"/>
      </rPr>
      <t>bezogen auf die nutzbare Stallinnenfläche</t>
    </r>
  </si>
  <si>
    <r>
      <t xml:space="preserve">max. Tierplätze </t>
    </r>
    <r>
      <rPr>
        <b/>
        <sz val="10"/>
        <rFont val="Arial"/>
        <family val="2"/>
      </rPr>
      <t>rechnerisch</t>
    </r>
    <r>
      <rPr>
        <sz val="10"/>
        <rFont val="Arial"/>
        <family val="2"/>
      </rPr>
      <t xml:space="preserve"> möglich</t>
    </r>
  </si>
  <si>
    <r>
      <t>max. Tierplätze für Maßnahme tatsächlich i</t>
    </r>
    <r>
      <rPr>
        <b/>
        <vertAlign val="superscript"/>
        <sz val="10"/>
        <color indexed="8"/>
        <rFont val="Arial"/>
        <family val="2"/>
      </rPr>
      <t>4</t>
    </r>
  </si>
  <si>
    <t>max. Tierplätze bezogen auf die nutzbare Stallinnenfläche</t>
  </si>
  <si>
    <t>max. Tierplätze bezogen auf die nutzbarer Stallgrundfläche innen</t>
  </si>
  <si>
    <t>nutzbare Stallgrundfläche innen (rechnerich!) 
die zur Berechnung der Tierplätze herangezogen wird</t>
  </si>
  <si>
    <t>nutzbare Stallinnenfläche (rechnerich!) 
die zur Berechnung der Tierplätze herangezogen wird</t>
  </si>
  <si>
    <r>
      <t xml:space="preserve">max. Tierplätze </t>
    </r>
    <r>
      <rPr>
        <b/>
        <sz val="10"/>
        <color theme="1"/>
        <rFont val="Arial"/>
        <family val="2"/>
      </rPr>
      <t>rechnerisch</t>
    </r>
    <r>
      <rPr>
        <sz val="10"/>
        <color theme="1"/>
        <rFont val="Arial"/>
        <family val="2"/>
      </rPr>
      <t xml:space="preserve"> bezogen auf die nutzbare Stallinnenfläche</t>
    </r>
  </si>
  <si>
    <r>
      <t>max. Tierplätze</t>
    </r>
    <r>
      <rPr>
        <sz val="10"/>
        <color indexed="8"/>
        <rFont val="Arial"/>
        <family val="2"/>
      </rPr>
      <t xml:space="preserve"> </t>
    </r>
    <r>
      <rPr>
        <b/>
        <sz val="10"/>
        <color indexed="8"/>
        <rFont val="Arial"/>
        <family val="2"/>
      </rPr>
      <t>rechnerisch</t>
    </r>
    <r>
      <rPr>
        <sz val="10"/>
        <color indexed="8"/>
        <rFont val="Arial"/>
        <family val="2"/>
      </rPr>
      <t xml:space="preserve"> bezogen auf die nutzbarer Stallgrundfläche innen </t>
    </r>
  </si>
  <si>
    <r>
      <t>max.Tierplätze für Maßnahme tatsächlich i</t>
    </r>
    <r>
      <rPr>
        <b/>
        <vertAlign val="superscript"/>
        <sz val="10"/>
        <color indexed="8"/>
        <rFont val="Arial"/>
        <family val="2"/>
      </rPr>
      <t>4</t>
    </r>
  </si>
  <si>
    <t xml:space="preserve">befestigt (Bodenplatte), flächendeckend eigenstreut, frei belüfteter und überdachter Bereich neben Stallgrundfläche innen. </t>
  </si>
  <si>
    <t>D.h. 2/3 der Fläche ist die nutzbare Stallgrundfläche innen.</t>
  </si>
  <si>
    <t>FAKT II G4.2 - Version 4.2, 10.12.2024</t>
  </si>
  <si>
    <t>Version 4.1</t>
  </si>
  <si>
    <t>Version 4.2</t>
  </si>
  <si>
    <t>Redaktionelle Änderungen</t>
  </si>
  <si>
    <t xml:space="preserve">Der Kaltschrraum ist NICHT auf die Fläche zur Ermittlung der Tierplätze anrechenbar, muss aber 1/3 der nutzbaren </t>
  </si>
  <si>
    <t>Stallgrundfläche gesamt entsprechen.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</si>
</sst>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0"/>
      <color theme="1"/>
      <name val="Arial"/>
      <family val="2"/>
    </font>
    <font>
      <sz val="10"/>
      <color theme="1"/>
      <name val="Arial"/>
      <family val="2"/>
    </font>
    <font>
      <b/>
      <sz val="10"/>
      <color theme="1"/>
      <name val="Arial"/>
      <family val="2"/>
    </font>
    <font>
      <sz val="11"/>
      <color theme="1"/>
      <name val="Calibri"/>
      <family val="2"/>
      <scheme val="minor"/>
    </font>
    <font>
      <b/>
      <sz val="14"/>
      <color theme="1"/>
      <name val="Arial"/>
      <family val="2"/>
    </font>
    <font>
      <b/>
      <sz val="12"/>
      <color theme="1"/>
      <name val="Arial"/>
      <family val="2"/>
    </font>
    <font>
      <sz val="11"/>
      <color theme="1"/>
      <name val="Arial"/>
      <family val="2"/>
    </font>
    <font>
      <b/>
      <sz val="11"/>
      <color theme="1"/>
      <name val="Arial"/>
      <family val="2"/>
    </font>
    <font>
      <b/>
      <vertAlign val="superscript"/>
      <sz val="10"/>
      <color indexed="8"/>
      <name val="Arial"/>
      <family val="2"/>
    </font>
    <font>
      <sz val="9"/>
      <color theme="1"/>
      <name val="Arial"/>
      <family val="2"/>
    </font>
    <font>
      <sz val="10"/>
      <name val="Arial"/>
      <family val="2"/>
    </font>
    <font>
      <vertAlign val="superscript"/>
      <sz val="10"/>
      <name val="Arial"/>
      <family val="2"/>
    </font>
    <font>
      <vertAlign val="superscript"/>
      <sz val="10"/>
      <color theme="1"/>
      <name val="Arial"/>
      <family val="2"/>
    </font>
    <font>
      <sz val="10"/>
      <color indexed="8"/>
      <name val="Arial"/>
      <family val="2"/>
    </font>
    <font>
      <b/>
      <sz val="10"/>
      <color rgb="FFFF0000"/>
      <name val="Arial"/>
      <family val="2"/>
    </font>
    <font>
      <b/>
      <vertAlign val="superscript"/>
      <sz val="11"/>
      <color indexed="8"/>
      <name val="Arial"/>
      <family val="2"/>
    </font>
    <font>
      <vertAlign val="superscript"/>
      <sz val="9"/>
      <color indexed="8"/>
      <name val="Arial"/>
      <family val="2"/>
    </font>
    <font>
      <b/>
      <vertAlign val="superscript"/>
      <sz val="11"/>
      <color theme="1"/>
      <name val="Arial"/>
      <family val="2"/>
    </font>
    <font>
      <b/>
      <sz val="9"/>
      <color indexed="81"/>
      <name val="Segoe UI"/>
      <family val="2"/>
    </font>
    <font>
      <i/>
      <u/>
      <sz val="10"/>
      <name val="Arial"/>
      <family val="2"/>
    </font>
    <font>
      <b/>
      <sz val="10"/>
      <name val="Arial"/>
      <family val="2"/>
    </font>
    <font>
      <b/>
      <sz val="10"/>
      <color indexed="8"/>
      <name val="Arial"/>
      <family val="2"/>
    </font>
    <font>
      <sz val="10"/>
      <color theme="0" tint="-0.499984740745262"/>
      <name val="Arial"/>
      <family val="2"/>
    </font>
    <font>
      <vertAlign val="superscript"/>
      <sz val="10"/>
      <color theme="0" tint="-0.499984740745262"/>
      <name val="Arial"/>
      <family val="2"/>
    </font>
    <font>
      <sz val="10"/>
      <color theme="0" tint="-0.34998626667073579"/>
      <name val="Arial"/>
      <family val="2"/>
    </font>
    <font>
      <vertAlign val="superscript"/>
      <sz val="10"/>
      <color theme="0" tint="-0.34998626667073579"/>
      <name val="Arial"/>
      <family val="2"/>
    </font>
    <font>
      <sz val="11"/>
      <color theme="0" tint="-0.34998626667073579"/>
      <name val="Calibri"/>
      <family val="2"/>
      <scheme val="minor"/>
    </font>
    <font>
      <sz val="9"/>
      <color indexed="81"/>
      <name val="Segoe UI"/>
      <family val="2"/>
    </font>
    <font>
      <sz val="10"/>
      <color rgb="FFFF0000"/>
      <name val="Arial"/>
      <family val="2"/>
    </font>
  </fonts>
  <fills count="6">
    <fill>
      <patternFill patternType="none"/>
    </fill>
    <fill>
      <patternFill patternType="gray125"/>
    </fill>
    <fill>
      <patternFill patternType="solid">
        <fgColor rgb="FFFFFFCC"/>
        <bgColor indexed="64"/>
      </patternFill>
    </fill>
    <fill>
      <patternFill patternType="solid">
        <fgColor rgb="FF99FF33"/>
        <bgColor indexed="64"/>
      </patternFill>
    </fill>
    <fill>
      <patternFill patternType="solid">
        <fgColor theme="3" tint="0.79998168889431442"/>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top/>
      <bottom style="hair">
        <color indexed="64"/>
      </bottom>
      <diagonal/>
    </border>
    <border>
      <left/>
      <right/>
      <top style="thin">
        <color indexed="64"/>
      </top>
      <bottom style="thin">
        <color indexed="64"/>
      </bottom>
      <diagonal/>
    </border>
    <border>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0" fontId="3" fillId="0" borderId="0"/>
    <xf numFmtId="0" fontId="1" fillId="0" borderId="0"/>
    <xf numFmtId="0" fontId="1" fillId="0" borderId="0"/>
  </cellStyleXfs>
  <cellXfs count="167">
    <xf numFmtId="0" fontId="0" fillId="0" borderId="0" xfId="0"/>
    <xf numFmtId="0" fontId="4" fillId="0" borderId="0" xfId="1" applyFont="1"/>
    <xf numFmtId="0" fontId="3" fillId="0" borderId="0" xfId="1"/>
    <xf numFmtId="0" fontId="6" fillId="0" borderId="0" xfId="1" applyFont="1"/>
    <xf numFmtId="0" fontId="6" fillId="2" borderId="1" xfId="1" applyFont="1" applyFill="1" applyBorder="1"/>
    <xf numFmtId="0" fontId="6" fillId="3" borderId="1" xfId="1" applyFont="1" applyFill="1" applyBorder="1"/>
    <xf numFmtId="0" fontId="4" fillId="0" borderId="0" xfId="2" applyFont="1" applyProtection="1">
      <protection locked="0"/>
    </xf>
    <xf numFmtId="0" fontId="3" fillId="0" borderId="0" xfId="2"/>
    <xf numFmtId="0" fontId="6" fillId="0" borderId="0" xfId="2" applyFont="1" applyProtection="1"/>
    <xf numFmtId="0" fontId="7" fillId="0" borderId="0" xfId="2" applyFont="1"/>
    <xf numFmtId="0" fontId="6" fillId="0" borderId="0" xfId="2" applyFont="1"/>
    <xf numFmtId="0" fontId="2" fillId="4" borderId="2" xfId="3" applyFont="1" applyFill="1" applyBorder="1" applyAlignment="1" applyProtection="1">
      <alignment horizontal="left" vertical="center"/>
    </xf>
    <xf numFmtId="0" fontId="2" fillId="4" borderId="3" xfId="3" applyFont="1" applyFill="1" applyBorder="1" applyAlignment="1" applyProtection="1">
      <alignment vertical="center"/>
    </xf>
    <xf numFmtId="0" fontId="2" fillId="4" borderId="3" xfId="3" applyFont="1" applyFill="1" applyBorder="1" applyAlignment="1" applyProtection="1">
      <alignment horizontal="right" vertical="center"/>
    </xf>
    <xf numFmtId="0" fontId="1" fillId="4" borderId="3" xfId="3" applyFont="1" applyFill="1" applyBorder="1" applyAlignment="1" applyProtection="1">
      <alignment vertical="center"/>
    </xf>
    <xf numFmtId="0" fontId="2" fillId="0" borderId="0" xfId="3" applyFont="1" applyAlignment="1" applyProtection="1">
      <alignment vertical="center"/>
    </xf>
    <xf numFmtId="0" fontId="5" fillId="4" borderId="5" xfId="3" applyFont="1" applyFill="1" applyBorder="1" applyAlignment="1" applyProtection="1">
      <alignment horizontal="left" vertical="center"/>
    </xf>
    <xf numFmtId="0" fontId="2" fillId="4" borderId="0" xfId="3" applyFont="1" applyFill="1" applyBorder="1" applyAlignment="1" applyProtection="1">
      <alignment vertical="center"/>
    </xf>
    <xf numFmtId="0" fontId="2" fillId="4" borderId="0" xfId="3" applyFont="1" applyFill="1" applyBorder="1" applyAlignment="1" applyProtection="1">
      <alignment horizontal="right" vertical="center"/>
    </xf>
    <xf numFmtId="0" fontId="1" fillId="4" borderId="0" xfId="3" applyFont="1" applyFill="1" applyBorder="1" applyAlignment="1" applyProtection="1">
      <alignment vertical="center"/>
    </xf>
    <xf numFmtId="0" fontId="2" fillId="4" borderId="5" xfId="3" applyFont="1" applyFill="1" applyBorder="1" applyAlignment="1" applyProtection="1">
      <alignment vertical="center"/>
    </xf>
    <xf numFmtId="0" fontId="5" fillId="4" borderId="0" xfId="3" applyFont="1" applyFill="1" applyBorder="1" applyAlignment="1" applyProtection="1">
      <alignment vertical="center"/>
    </xf>
    <xf numFmtId="0" fontId="7" fillId="4" borderId="0" xfId="3" applyFont="1" applyFill="1" applyBorder="1" applyAlignment="1" applyProtection="1">
      <alignment vertical="center"/>
    </xf>
    <xf numFmtId="0" fontId="7" fillId="4" borderId="0" xfId="3" applyFont="1" applyFill="1" applyBorder="1" applyAlignment="1" applyProtection="1">
      <alignment horizontal="left" vertical="center"/>
    </xf>
    <xf numFmtId="0" fontId="1" fillId="4" borderId="0" xfId="3" applyFont="1" applyFill="1" applyAlignment="1" applyProtection="1">
      <alignment vertical="center"/>
    </xf>
    <xf numFmtId="0" fontId="2" fillId="4" borderId="5" xfId="3" applyFont="1" applyFill="1" applyBorder="1" applyAlignment="1" applyProtection="1">
      <alignment horizontal="left" vertical="center"/>
    </xf>
    <xf numFmtId="0" fontId="2" fillId="0" borderId="5" xfId="3" applyFont="1" applyBorder="1" applyAlignment="1" applyProtection="1">
      <alignment horizontal="left" vertical="center"/>
    </xf>
    <xf numFmtId="0" fontId="2" fillId="0" borderId="0" xfId="3" applyFont="1" applyBorder="1" applyAlignment="1" applyProtection="1">
      <alignment vertical="center"/>
    </xf>
    <xf numFmtId="0" fontId="2" fillId="0" borderId="0" xfId="3" applyFont="1" applyFill="1" applyBorder="1" applyAlignment="1" applyProtection="1">
      <alignment horizontal="right" vertical="center"/>
    </xf>
    <xf numFmtId="0" fontId="1" fillId="0" borderId="0" xfId="3" applyFont="1" applyBorder="1" applyAlignment="1" applyProtection="1">
      <alignment vertical="center"/>
    </xf>
    <xf numFmtId="0" fontId="2" fillId="0" borderId="0" xfId="3" applyFont="1" applyFill="1" applyBorder="1" applyAlignment="1" applyProtection="1">
      <alignment vertical="center"/>
    </xf>
    <xf numFmtId="0" fontId="1" fillId="0" borderId="0" xfId="3" applyFont="1" applyBorder="1" applyAlignment="1" applyProtection="1">
      <alignment horizontal="right" vertical="center"/>
    </xf>
    <xf numFmtId="0" fontId="2" fillId="0" borderId="5" xfId="3" applyFont="1" applyBorder="1" applyAlignment="1" applyProtection="1">
      <alignment vertical="center"/>
    </xf>
    <xf numFmtId="0" fontId="2" fillId="0" borderId="0" xfId="3" applyFont="1" applyBorder="1" applyAlignment="1" applyProtection="1">
      <alignment horizontal="right" vertical="center"/>
    </xf>
    <xf numFmtId="0" fontId="1" fillId="0" borderId="0" xfId="3" applyFont="1" applyFill="1" applyBorder="1" applyAlignment="1" applyProtection="1">
      <alignment vertical="center"/>
    </xf>
    <xf numFmtId="0" fontId="2" fillId="0" borderId="9" xfId="3" applyFont="1" applyBorder="1" applyAlignment="1" applyProtection="1">
      <alignment vertical="center"/>
    </xf>
    <xf numFmtId="0" fontId="2" fillId="2" borderId="1" xfId="3" applyFont="1" applyFill="1" applyBorder="1" applyAlignment="1" applyProtection="1">
      <alignment horizontal="center" vertical="center"/>
      <protection locked="0"/>
    </xf>
    <xf numFmtId="0" fontId="1" fillId="1" borderId="6" xfId="3" applyFont="1" applyFill="1" applyBorder="1" applyAlignment="1" applyProtection="1">
      <alignment vertical="center"/>
    </xf>
    <xf numFmtId="0" fontId="9" fillId="0" borderId="5" xfId="3" applyFont="1" applyBorder="1" applyAlignment="1" applyProtection="1">
      <alignment horizontal="left" vertical="center"/>
    </xf>
    <xf numFmtId="3" fontId="1" fillId="0" borderId="0" xfId="3" applyNumberFormat="1" applyFont="1" applyBorder="1" applyAlignment="1" applyProtection="1">
      <alignment vertical="center"/>
    </xf>
    <xf numFmtId="49" fontId="7" fillId="0" borderId="5" xfId="3" applyNumberFormat="1" applyFont="1" applyBorder="1" applyAlignment="1" applyProtection="1">
      <alignment horizontal="center" vertical="center"/>
    </xf>
    <xf numFmtId="0" fontId="7" fillId="0" borderId="0" xfId="3" applyFont="1" applyBorder="1" applyAlignment="1" applyProtection="1">
      <alignment vertical="center"/>
    </xf>
    <xf numFmtId="0" fontId="1" fillId="0" borderId="0" xfId="3" applyFont="1" applyBorder="1" applyAlignment="1" applyProtection="1">
      <alignment horizontal="center" vertical="center"/>
    </xf>
    <xf numFmtId="0" fontId="1" fillId="0" borderId="0" xfId="3" applyFont="1" applyFill="1" applyBorder="1" applyAlignment="1" applyProtection="1">
      <alignment horizontal="left" vertical="center"/>
    </xf>
    <xf numFmtId="0" fontId="1" fillId="0" borderId="0" xfId="3" applyFont="1" applyFill="1" applyBorder="1" applyAlignment="1" applyProtection="1">
      <alignment horizontal="center" vertical="center"/>
    </xf>
    <xf numFmtId="0" fontId="10" fillId="0" borderId="0" xfId="3" applyFont="1" applyBorder="1" applyAlignment="1" applyProtection="1">
      <alignment horizontal="left" vertical="center"/>
    </xf>
    <xf numFmtId="0" fontId="1" fillId="0" borderId="0" xfId="3" applyFont="1" applyBorder="1" applyAlignment="1" applyProtection="1">
      <alignment horizontal="left" vertical="center"/>
    </xf>
    <xf numFmtId="0" fontId="1" fillId="0" borderId="1" xfId="3" applyFont="1" applyBorder="1" applyAlignment="1" applyProtection="1">
      <alignment horizontal="center" vertical="center"/>
    </xf>
    <xf numFmtId="0" fontId="1" fillId="0" borderId="0" xfId="3" applyFont="1" applyFill="1" applyBorder="1" applyAlignment="1" applyProtection="1"/>
    <xf numFmtId="0" fontId="0" fillId="0" borderId="0" xfId="3" applyFont="1" applyBorder="1" applyAlignment="1" applyProtection="1">
      <alignment horizontal="left" vertical="center"/>
    </xf>
    <xf numFmtId="3" fontId="1" fillId="3" borderId="1" xfId="3" applyNumberFormat="1" applyFont="1" applyFill="1" applyBorder="1" applyAlignment="1" applyProtection="1">
      <alignment horizontal="center" vertical="center"/>
    </xf>
    <xf numFmtId="0" fontId="1" fillId="0" borderId="0" xfId="3" applyFont="1" applyAlignment="1" applyProtection="1">
      <alignment horizontal="left" vertical="center"/>
    </xf>
    <xf numFmtId="0" fontId="0" fillId="5" borderId="0" xfId="3" applyFont="1" applyFill="1" applyBorder="1" applyAlignment="1" applyProtection="1">
      <alignment horizontal="left" vertical="center"/>
    </xf>
    <xf numFmtId="0" fontId="2" fillId="0" borderId="10" xfId="3" applyFont="1" applyBorder="1" applyAlignment="1" applyProtection="1">
      <alignment horizontal="left" vertical="center"/>
    </xf>
    <xf numFmtId="0" fontId="2" fillId="0" borderId="10" xfId="3" applyFont="1" applyBorder="1" applyAlignment="1" applyProtection="1">
      <alignment vertical="center"/>
    </xf>
    <xf numFmtId="0" fontId="2" fillId="0" borderId="10" xfId="3" applyFont="1" applyBorder="1" applyAlignment="1" applyProtection="1">
      <alignment horizontal="center" vertical="center"/>
    </xf>
    <xf numFmtId="0" fontId="2" fillId="0" borderId="10" xfId="3" applyFont="1" applyFill="1" applyBorder="1" applyAlignment="1" applyProtection="1">
      <alignment horizontal="left" vertical="center"/>
    </xf>
    <xf numFmtId="0" fontId="2" fillId="0" borderId="0" xfId="3" applyFont="1" applyFill="1" applyBorder="1" applyAlignment="1" applyProtection="1">
      <alignment horizontal="left" vertical="center"/>
    </xf>
    <xf numFmtId="0" fontId="2" fillId="0" borderId="0" xfId="3" applyFont="1" applyFill="1" applyBorder="1" applyAlignment="1" applyProtection="1">
      <alignment horizontal="center" vertical="center"/>
    </xf>
    <xf numFmtId="3" fontId="2" fillId="2" borderId="1" xfId="3" applyNumberFormat="1" applyFont="1" applyFill="1" applyBorder="1" applyAlignment="1" applyProtection="1">
      <alignment horizontal="center" vertical="center"/>
      <protection locked="0"/>
    </xf>
    <xf numFmtId="0" fontId="2" fillId="0" borderId="1" xfId="3" applyFont="1" applyBorder="1" applyAlignment="1" applyProtection="1">
      <alignment horizontal="center" vertical="center"/>
    </xf>
    <xf numFmtId="0" fontId="1" fillId="0" borderId="5" xfId="3" applyFont="1" applyBorder="1" applyAlignment="1" applyProtection="1">
      <alignment horizontal="center" vertical="center"/>
    </xf>
    <xf numFmtId="0" fontId="7" fillId="0" borderId="5" xfId="3" applyFont="1" applyBorder="1" applyAlignment="1" applyProtection="1">
      <alignment horizontal="center" vertical="center"/>
    </xf>
    <xf numFmtId="0" fontId="1" fillId="2" borderId="1" xfId="3" applyFont="1" applyFill="1" applyBorder="1" applyAlignment="1" applyProtection="1">
      <alignment horizontal="center" vertical="center"/>
      <protection locked="0"/>
    </xf>
    <xf numFmtId="0" fontId="7" fillId="0" borderId="5" xfId="3" applyFont="1" applyBorder="1" applyAlignment="1" applyProtection="1">
      <alignment horizontal="center"/>
    </xf>
    <xf numFmtId="0" fontId="7" fillId="0" borderId="0" xfId="3" applyFont="1" applyBorder="1" applyAlignment="1" applyProtection="1"/>
    <xf numFmtId="0" fontId="1" fillId="0" borderId="5" xfId="3" applyFont="1" applyBorder="1" applyAlignment="1" applyProtection="1">
      <alignment horizontal="center"/>
    </xf>
    <xf numFmtId="0" fontId="0" fillId="0" borderId="0" xfId="3" applyFont="1" applyBorder="1" applyAlignment="1" applyProtection="1"/>
    <xf numFmtId="0" fontId="1" fillId="0" borderId="0" xfId="3" applyFont="1" applyBorder="1" applyAlignment="1" applyProtection="1"/>
    <xf numFmtId="0" fontId="2" fillId="0" borderId="5" xfId="3" applyFont="1" applyBorder="1" applyAlignment="1" applyProtection="1">
      <alignment horizontal="center" vertical="center"/>
    </xf>
    <xf numFmtId="0" fontId="1" fillId="0" borderId="12" xfId="3" applyFont="1" applyBorder="1" applyAlignment="1" applyProtection="1">
      <alignment horizontal="center" vertical="center"/>
    </xf>
    <xf numFmtId="0" fontId="1" fillId="0" borderId="7" xfId="3" applyFont="1" applyBorder="1" applyAlignment="1" applyProtection="1">
      <alignment horizontal="center" vertical="center"/>
    </xf>
    <xf numFmtId="0" fontId="1" fillId="0" borderId="13" xfId="3" applyFont="1" applyBorder="1" applyAlignment="1" applyProtection="1">
      <alignment horizontal="center" vertical="center"/>
    </xf>
    <xf numFmtId="0" fontId="1" fillId="0" borderId="7" xfId="3" applyFont="1" applyBorder="1" applyAlignment="1" applyProtection="1">
      <alignment vertical="center"/>
    </xf>
    <xf numFmtId="0" fontId="1" fillId="0" borderId="14" xfId="3" applyFont="1" applyBorder="1" applyAlignment="1" applyProtection="1">
      <alignment vertical="center"/>
    </xf>
    <xf numFmtId="0" fontId="1" fillId="1" borderId="15" xfId="3" applyFont="1" applyFill="1" applyBorder="1" applyAlignment="1" applyProtection="1">
      <alignment horizontal="left" vertical="center"/>
    </xf>
    <xf numFmtId="0" fontId="1" fillId="1" borderId="0" xfId="3" applyFont="1" applyFill="1" applyBorder="1" applyAlignment="1" applyProtection="1">
      <alignment horizontal="left" vertical="center"/>
    </xf>
    <xf numFmtId="0" fontId="1" fillId="1" borderId="16" xfId="3" applyFont="1" applyFill="1" applyBorder="1" applyAlignment="1" applyProtection="1">
      <alignment vertical="center"/>
    </xf>
    <xf numFmtId="0" fontId="1" fillId="1" borderId="5" xfId="3" applyFont="1" applyFill="1" applyBorder="1" applyAlignment="1" applyProtection="1">
      <alignment horizontal="center" vertical="center"/>
    </xf>
    <xf numFmtId="0" fontId="7" fillId="1" borderId="0" xfId="3" applyFont="1" applyFill="1" applyBorder="1" applyAlignment="1" applyProtection="1">
      <alignment horizontal="left" vertical="center"/>
    </xf>
    <xf numFmtId="0" fontId="1" fillId="1" borderId="0" xfId="3" applyFont="1" applyFill="1" applyBorder="1" applyAlignment="1" applyProtection="1">
      <alignment vertical="center"/>
    </xf>
    <xf numFmtId="0" fontId="1" fillId="1" borderId="9" xfId="3" applyFont="1" applyFill="1" applyBorder="1" applyAlignment="1" applyProtection="1">
      <alignment horizontal="left" vertical="center"/>
    </xf>
    <xf numFmtId="0" fontId="1" fillId="5" borderId="17" xfId="3" applyFont="1" applyFill="1" applyBorder="1" applyAlignment="1" applyProtection="1">
      <alignment vertical="center"/>
    </xf>
    <xf numFmtId="0" fontId="1" fillId="1" borderId="11" xfId="3" applyFont="1" applyFill="1" applyBorder="1" applyAlignment="1" applyProtection="1">
      <alignment vertical="center"/>
    </xf>
    <xf numFmtId="0" fontId="1" fillId="1" borderId="0" xfId="3" applyFont="1" applyFill="1" applyBorder="1" applyAlignment="1" applyProtection="1">
      <alignment horizontal="center" vertical="center"/>
    </xf>
    <xf numFmtId="0" fontId="1" fillId="1" borderId="18" xfId="3" applyFont="1" applyFill="1" applyBorder="1" applyAlignment="1" applyProtection="1">
      <alignment horizontal="center" vertical="center"/>
    </xf>
    <xf numFmtId="0" fontId="1" fillId="1" borderId="19" xfId="3" applyFont="1" applyFill="1" applyBorder="1" applyAlignment="1" applyProtection="1">
      <alignment horizontal="left" vertical="center" wrapText="1"/>
    </xf>
    <xf numFmtId="0" fontId="1" fillId="1" borderId="19" xfId="3" applyFont="1" applyFill="1" applyBorder="1" applyAlignment="1" applyProtection="1">
      <alignment horizontal="center" vertical="center"/>
    </xf>
    <xf numFmtId="0" fontId="1" fillId="1" borderId="19" xfId="3" applyFont="1" applyFill="1" applyBorder="1" applyAlignment="1" applyProtection="1">
      <alignment vertical="center"/>
    </xf>
    <xf numFmtId="0" fontId="1" fillId="1" borderId="20" xfId="3" applyFont="1" applyFill="1" applyBorder="1" applyAlignment="1" applyProtection="1">
      <alignment vertical="center"/>
    </xf>
    <xf numFmtId="3" fontId="1" fillId="0" borderId="0" xfId="3" applyNumberFormat="1" applyFont="1" applyFill="1" applyBorder="1" applyAlignment="1" applyProtection="1">
      <alignment horizontal="center" vertical="center"/>
    </xf>
    <xf numFmtId="0" fontId="7" fillId="0" borderId="0" xfId="0" applyFont="1"/>
    <xf numFmtId="0" fontId="6" fillId="0" borderId="0" xfId="2" applyFont="1" applyFill="1"/>
    <xf numFmtId="0" fontId="7" fillId="0" borderId="0" xfId="2" applyFont="1" applyFill="1"/>
    <xf numFmtId="0" fontId="0" fillId="0" borderId="5" xfId="3" applyFont="1" applyBorder="1" applyAlignment="1" applyProtection="1">
      <alignment horizontal="center" vertical="center"/>
    </xf>
    <xf numFmtId="0" fontId="7" fillId="0" borderId="0" xfId="3" applyFont="1" applyBorder="1" applyAlignment="1" applyProtection="1">
      <alignment horizontal="left" vertical="center"/>
    </xf>
    <xf numFmtId="0" fontId="0" fillId="0" borderId="1" xfId="3" applyFont="1" applyBorder="1" applyAlignment="1" applyProtection="1">
      <alignment horizontal="center" vertical="center"/>
    </xf>
    <xf numFmtId="0" fontId="7" fillId="0" borderId="0" xfId="2" applyFont="1" applyProtection="1">
      <protection locked="0"/>
    </xf>
    <xf numFmtId="0" fontId="3" fillId="0" borderId="0" xfId="2" applyFont="1"/>
    <xf numFmtId="0" fontId="14" fillId="0" borderId="0" xfId="3" applyFont="1" applyFill="1" applyBorder="1" applyAlignment="1" applyProtection="1">
      <alignment horizontal="left" vertical="center"/>
    </xf>
    <xf numFmtId="0" fontId="0" fillId="0" borderId="0" xfId="0" applyProtection="1"/>
    <xf numFmtId="0" fontId="4" fillId="0" borderId="0" xfId="1" quotePrefix="1" applyFont="1"/>
    <xf numFmtId="0" fontId="6" fillId="0" borderId="0" xfId="0" applyFont="1"/>
    <xf numFmtId="0" fontId="1" fillId="0" borderId="0" xfId="3" applyFont="1" applyAlignment="1" applyProtection="1">
      <alignment horizontal="center" vertical="center"/>
    </xf>
    <xf numFmtId="0" fontId="1" fillId="0" borderId="0" xfId="3" applyFont="1" applyAlignment="1" applyProtection="1">
      <alignment vertical="center"/>
    </xf>
    <xf numFmtId="0" fontId="3" fillId="0" borderId="0" xfId="2" applyProtection="1"/>
    <xf numFmtId="0" fontId="3" fillId="0" borderId="21" xfId="2" applyBorder="1" applyProtection="1"/>
    <xf numFmtId="0" fontId="3" fillId="0" borderId="22" xfId="2" applyBorder="1" applyProtection="1"/>
    <xf numFmtId="0" fontId="3" fillId="0" borderId="23" xfId="2" applyBorder="1" applyProtection="1"/>
    <xf numFmtId="0" fontId="0" fillId="0" borderId="0" xfId="0" applyFont="1" applyProtection="1"/>
    <xf numFmtId="0" fontId="3" fillId="0" borderId="0" xfId="2" applyFill="1" applyBorder="1" applyProtection="1"/>
    <xf numFmtId="0" fontId="3" fillId="0" borderId="21" xfId="2" applyFill="1" applyBorder="1" applyProtection="1"/>
    <xf numFmtId="0" fontId="3" fillId="0" borderId="22" xfId="2" applyFill="1" applyBorder="1" applyProtection="1"/>
    <xf numFmtId="0" fontId="2" fillId="0" borderId="16" xfId="0" applyFont="1" applyBorder="1" applyProtection="1"/>
    <xf numFmtId="0" fontId="7" fillId="0" borderId="0" xfId="0" applyFont="1" applyAlignment="1" applyProtection="1">
      <alignment horizontal="center"/>
    </xf>
    <xf numFmtId="49" fontId="7" fillId="0" borderId="0" xfId="3" applyNumberFormat="1" applyFont="1" applyBorder="1" applyAlignment="1" applyProtection="1">
      <alignment horizontal="center" vertical="center"/>
    </xf>
    <xf numFmtId="0" fontId="0" fillId="0" borderId="16" xfId="0" applyBorder="1" applyProtection="1"/>
    <xf numFmtId="0" fontId="1" fillId="0" borderId="0" xfId="3" applyFont="1" applyAlignment="1" applyProtection="1">
      <alignment horizontal="center" vertical="center"/>
    </xf>
    <xf numFmtId="0" fontId="3" fillId="0" borderId="0" xfId="2" applyBorder="1" applyProtection="1"/>
    <xf numFmtId="0" fontId="1" fillId="0" borderId="0" xfId="4" applyFont="1" applyFill="1" applyBorder="1" applyAlignment="1" applyProtection="1">
      <alignment horizontal="left" vertical="center"/>
    </xf>
    <xf numFmtId="4" fontId="2" fillId="3" borderId="1" xfId="4" applyNumberFormat="1" applyFont="1" applyFill="1" applyBorder="1" applyAlignment="1" applyProtection="1">
      <alignment horizontal="center" vertical="center"/>
    </xf>
    <xf numFmtId="4" fontId="2" fillId="3" borderId="21" xfId="4" applyNumberFormat="1" applyFont="1" applyFill="1" applyBorder="1" applyAlignment="1" applyProtection="1">
      <alignment horizontal="center" vertical="center"/>
    </xf>
    <xf numFmtId="0" fontId="22" fillId="0" borderId="1" xfId="3" applyFont="1" applyBorder="1" applyAlignment="1" applyProtection="1">
      <alignment horizontal="center" vertical="center"/>
    </xf>
    <xf numFmtId="0" fontId="0" fillId="0" borderId="0" xfId="3" applyFont="1" applyBorder="1" applyAlignment="1" applyProtection="1">
      <alignment vertical="center"/>
    </xf>
    <xf numFmtId="0" fontId="10" fillId="0" borderId="0" xfId="3" applyFont="1" applyBorder="1" applyAlignment="1" applyProtection="1">
      <alignment vertical="center"/>
    </xf>
    <xf numFmtId="0" fontId="10" fillId="0" borderId="0" xfId="3" applyFont="1" applyBorder="1" applyAlignment="1" applyProtection="1">
      <alignment horizontal="center" vertical="center"/>
    </xf>
    <xf numFmtId="0" fontId="10" fillId="0" borderId="0" xfId="3" applyFont="1" applyFill="1" applyBorder="1" applyAlignment="1" applyProtection="1"/>
    <xf numFmtId="0" fontId="10" fillId="0" borderId="0" xfId="3" applyFont="1" applyFill="1" applyBorder="1" applyAlignment="1" applyProtection="1">
      <alignment horizontal="left" vertical="center"/>
    </xf>
    <xf numFmtId="0" fontId="10" fillId="0" borderId="0" xfId="3" applyFont="1" applyFill="1" applyBorder="1" applyAlignment="1" applyProtection="1">
      <alignment horizontal="center" vertical="center"/>
    </xf>
    <xf numFmtId="0" fontId="0" fillId="0" borderId="0" xfId="4" applyFont="1" applyBorder="1" applyAlignment="1" applyProtection="1">
      <alignment vertical="center"/>
    </xf>
    <xf numFmtId="0" fontId="0" fillId="0" borderId="0" xfId="4" applyFont="1" applyFill="1" applyBorder="1" applyAlignment="1" applyProtection="1">
      <alignment horizontal="left" vertical="center"/>
    </xf>
    <xf numFmtId="0" fontId="0" fillId="0" borderId="0" xfId="3" applyFont="1" applyFill="1" applyBorder="1" applyAlignment="1" applyProtection="1">
      <alignment vertical="center"/>
    </xf>
    <xf numFmtId="0" fontId="0" fillId="0" borderId="7" xfId="3" applyFont="1" applyBorder="1" applyAlignment="1" applyProtection="1">
      <alignment vertical="center"/>
    </xf>
    <xf numFmtId="0" fontId="0" fillId="0" borderId="14" xfId="0" applyBorder="1" applyProtection="1"/>
    <xf numFmtId="0" fontId="1" fillId="0" borderId="9" xfId="3" applyFont="1" applyBorder="1" applyAlignment="1" applyProtection="1">
      <alignment vertical="center"/>
    </xf>
    <xf numFmtId="0" fontId="24" fillId="0" borderId="0" xfId="3" applyFont="1" applyBorder="1" applyAlignment="1" applyProtection="1">
      <alignment horizontal="left" vertical="center"/>
    </xf>
    <xf numFmtId="0" fontId="24" fillId="0" borderId="0" xfId="3" applyFont="1" applyBorder="1" applyAlignment="1" applyProtection="1">
      <alignment vertical="center"/>
    </xf>
    <xf numFmtId="0" fontId="24" fillId="0" borderId="0" xfId="3" applyFont="1" applyBorder="1" applyAlignment="1" applyProtection="1">
      <alignment horizontal="center" vertical="center"/>
    </xf>
    <xf numFmtId="0" fontId="26" fillId="0" borderId="0" xfId="2" applyFont="1" applyProtection="1"/>
    <xf numFmtId="0" fontId="24" fillId="0" borderId="0" xfId="3" applyFont="1" applyAlignment="1" applyProtection="1">
      <alignment horizontal="left" vertical="center"/>
    </xf>
    <xf numFmtId="0" fontId="24" fillId="0" borderId="0" xfId="3" applyFont="1" applyAlignment="1" applyProtection="1">
      <alignment horizontal="center" vertical="center"/>
    </xf>
    <xf numFmtId="0" fontId="24" fillId="5" borderId="0" xfId="3" applyFont="1" applyFill="1" applyBorder="1" applyAlignment="1" applyProtection="1">
      <alignment horizontal="left" vertical="center"/>
    </xf>
    <xf numFmtId="3" fontId="24" fillId="3" borderId="1" xfId="3" applyNumberFormat="1" applyFont="1" applyFill="1" applyBorder="1" applyAlignment="1" applyProtection="1">
      <alignment horizontal="center" vertical="center"/>
    </xf>
    <xf numFmtId="0" fontId="24" fillId="0" borderId="1" xfId="3" applyFont="1" applyBorder="1" applyAlignment="1" applyProtection="1">
      <alignment horizontal="center" vertical="center"/>
    </xf>
    <xf numFmtId="0" fontId="24" fillId="0" borderId="0" xfId="3" applyFont="1" applyFill="1" applyBorder="1" applyAlignment="1" applyProtection="1"/>
    <xf numFmtId="0" fontId="24" fillId="0" borderId="0" xfId="3" applyFont="1" applyFill="1" applyBorder="1" applyAlignment="1" applyProtection="1">
      <alignment horizontal="left" vertical="center"/>
    </xf>
    <xf numFmtId="0" fontId="24" fillId="0" borderId="0" xfId="3" applyFont="1" applyFill="1" applyBorder="1" applyAlignment="1" applyProtection="1">
      <alignment horizontal="center" vertical="center"/>
    </xf>
    <xf numFmtId="4" fontId="1" fillId="2" borderId="1" xfId="3" applyNumberFormat="1" applyFont="1" applyFill="1" applyBorder="1" applyAlignment="1" applyProtection="1">
      <alignment horizontal="center" vertical="center"/>
      <protection locked="0"/>
    </xf>
    <xf numFmtId="4" fontId="10" fillId="3" borderId="1" xfId="3" applyNumberFormat="1" applyFont="1" applyFill="1" applyBorder="1" applyAlignment="1" applyProtection="1">
      <alignment horizontal="center" vertical="center"/>
    </xf>
    <xf numFmtId="4" fontId="2" fillId="3" borderId="1" xfId="3" applyNumberFormat="1" applyFont="1" applyFill="1" applyBorder="1" applyAlignment="1" applyProtection="1">
      <alignment horizontal="center" vertical="center"/>
    </xf>
    <xf numFmtId="4" fontId="24" fillId="3" borderId="1" xfId="3" applyNumberFormat="1" applyFont="1" applyFill="1" applyBorder="1" applyAlignment="1" applyProtection="1">
      <alignment horizontal="center" vertical="center"/>
    </xf>
    <xf numFmtId="0" fontId="28" fillId="1" borderId="6" xfId="3" applyFont="1" applyFill="1" applyBorder="1" applyAlignment="1" applyProtection="1">
      <alignment vertical="center"/>
    </xf>
    <xf numFmtId="0" fontId="0" fillId="0" borderId="0" xfId="3" applyFont="1" applyAlignment="1" applyProtection="1">
      <alignment horizontal="left" vertical="center"/>
    </xf>
    <xf numFmtId="0" fontId="2" fillId="0" borderId="4" xfId="3" applyFont="1" applyFill="1" applyBorder="1" applyAlignment="1" applyProtection="1">
      <alignment horizontal="center" wrapText="1"/>
    </xf>
    <xf numFmtId="0" fontId="2" fillId="0" borderId="6" xfId="3" applyFont="1" applyFill="1" applyBorder="1" applyAlignment="1" applyProtection="1">
      <alignment horizontal="center" wrapText="1"/>
    </xf>
    <xf numFmtId="0" fontId="2" fillId="0" borderId="8" xfId="3" applyFont="1" applyFill="1" applyBorder="1" applyAlignment="1" applyProtection="1">
      <alignment horizontal="center" wrapText="1"/>
    </xf>
    <xf numFmtId="0" fontId="2" fillId="2" borderId="7" xfId="3" applyFont="1" applyFill="1" applyBorder="1" applyAlignment="1" applyProtection="1">
      <alignment horizontal="left" vertical="center"/>
      <protection locked="0"/>
    </xf>
    <xf numFmtId="49" fontId="2" fillId="2" borderId="7" xfId="3" applyNumberFormat="1" applyFont="1" applyFill="1" applyBorder="1" applyAlignment="1" applyProtection="1">
      <alignment horizontal="left" vertical="center"/>
      <protection locked="0"/>
    </xf>
    <xf numFmtId="0" fontId="0" fillId="1" borderId="0" xfId="3" applyFont="1" applyFill="1" applyBorder="1" applyAlignment="1" applyProtection="1">
      <alignment horizontal="left" vertical="center" wrapText="1"/>
    </xf>
    <xf numFmtId="0" fontId="0" fillId="1" borderId="9" xfId="3" applyFont="1" applyFill="1" applyBorder="1" applyAlignment="1" applyProtection="1">
      <alignment horizontal="left" vertical="center" wrapText="1"/>
    </xf>
    <xf numFmtId="0" fontId="1" fillId="0" borderId="0" xfId="3" applyFont="1" applyAlignment="1" applyProtection="1">
      <alignment horizontal="center" vertical="center"/>
    </xf>
    <xf numFmtId="0" fontId="1" fillId="1" borderId="0" xfId="3" applyFont="1" applyFill="1" applyBorder="1" applyAlignment="1" applyProtection="1">
      <alignment horizontal="left" vertical="center" wrapText="1"/>
    </xf>
    <xf numFmtId="0" fontId="1" fillId="1" borderId="9" xfId="3" applyFont="1" applyFill="1" applyBorder="1" applyAlignment="1" applyProtection="1">
      <alignment horizontal="left" vertical="center" wrapText="1"/>
    </xf>
    <xf numFmtId="0" fontId="19" fillId="3" borderId="0" xfId="4" applyFont="1" applyFill="1" applyBorder="1" applyAlignment="1" applyProtection="1">
      <alignment horizontal="center" vertical="center" wrapText="1"/>
    </xf>
    <xf numFmtId="0" fontId="19" fillId="3" borderId="9" xfId="4" applyFont="1" applyFill="1" applyBorder="1" applyAlignment="1" applyProtection="1">
      <alignment horizontal="center" vertical="center" wrapText="1"/>
    </xf>
    <xf numFmtId="0" fontId="20" fillId="0" borderId="0" xfId="4" applyFont="1" applyBorder="1" applyAlignment="1" applyProtection="1">
      <alignment horizontal="left" vertical="center" wrapText="1"/>
    </xf>
    <xf numFmtId="14" fontId="0" fillId="0" borderId="0" xfId="0" applyNumberFormat="1"/>
  </cellXfs>
  <cellStyles count="5">
    <cellStyle name="Standard" xfId="0" builtinId="0"/>
    <cellStyle name="Standard 3" xfId="2"/>
    <cellStyle name="Standard 5 2 3" xfId="3"/>
    <cellStyle name="Standard 5 2 3 2" xfId="4"/>
    <cellStyle name="Standard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22</xdr:row>
      <xdr:rowOff>0</xdr:rowOff>
    </xdr:from>
    <xdr:to>
      <xdr:col>4</xdr:col>
      <xdr:colOff>440438</xdr:colOff>
      <xdr:row>27</xdr:row>
      <xdr:rowOff>95250</xdr:rowOff>
    </xdr:to>
    <xdr:pic>
      <xdr:nvPicPr>
        <xdr:cNvPr id="2" name="Grafik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4152900"/>
          <a:ext cx="2154938" cy="9048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22</xdr:row>
      <xdr:rowOff>0</xdr:rowOff>
    </xdr:from>
    <xdr:to>
      <xdr:col>5</xdr:col>
      <xdr:colOff>393701</xdr:colOff>
      <xdr:row>30</xdr:row>
      <xdr:rowOff>5105</xdr:rowOff>
    </xdr:to>
    <xdr:pic>
      <xdr:nvPicPr>
        <xdr:cNvPr id="8" name="Grafik 7"/>
        <xdr:cNvPicPr>
          <a:picLocks noChangeAspect="1"/>
        </xdr:cNvPicPr>
      </xdr:nvPicPr>
      <xdr:blipFill>
        <a:blip xmlns:r="http://schemas.openxmlformats.org/officeDocument/2006/relationships" r:embed="rId1"/>
        <a:stretch>
          <a:fillRect/>
        </a:stretch>
      </xdr:blipFill>
      <xdr:spPr>
        <a:xfrm>
          <a:off x="762001" y="4222750"/>
          <a:ext cx="3441700" cy="152910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dimension ref="B1:J33"/>
  <sheetViews>
    <sheetView showGridLines="0" tabSelected="1" zoomScaleNormal="100" zoomScaleSheetLayoutView="100" workbookViewId="0"/>
  </sheetViews>
  <sheetFormatPr baseColWidth="10" defaultRowHeight="12.75" x14ac:dyDescent="0.2"/>
  <cols>
    <col min="1" max="1" width="1.5703125" customWidth="1"/>
    <col min="2" max="2" width="2.85546875" customWidth="1"/>
  </cols>
  <sheetData>
    <row r="1" spans="2:10" ht="18" x14ac:dyDescent="0.25">
      <c r="B1" s="1" t="s">
        <v>0</v>
      </c>
      <c r="D1" s="1"/>
      <c r="E1" s="1"/>
      <c r="F1" s="1"/>
      <c r="G1" s="1"/>
      <c r="H1" s="1"/>
      <c r="I1" s="1"/>
      <c r="J1" s="1"/>
    </row>
    <row r="2" spans="2:10" ht="18" x14ac:dyDescent="0.25">
      <c r="B2" s="101" t="s">
        <v>76</v>
      </c>
      <c r="C2" s="2"/>
    </row>
    <row r="3" spans="2:10" ht="18" x14ac:dyDescent="0.25">
      <c r="B3" s="1"/>
      <c r="C3" s="2"/>
    </row>
    <row r="4" spans="2:10" ht="15" x14ac:dyDescent="0.25">
      <c r="B4" s="3" t="s">
        <v>1</v>
      </c>
      <c r="C4" s="2"/>
    </row>
    <row r="6" spans="2:10" ht="14.25" x14ac:dyDescent="0.2">
      <c r="B6" s="4"/>
      <c r="C6" s="3" t="s">
        <v>2</v>
      </c>
    </row>
    <row r="8" spans="2:10" ht="14.25" x14ac:dyDescent="0.2">
      <c r="B8" s="5"/>
      <c r="C8" s="3" t="s">
        <v>3</v>
      </c>
    </row>
    <row r="10" spans="2:10" ht="15" x14ac:dyDescent="0.25">
      <c r="B10" s="2"/>
      <c r="C10" s="3" t="s">
        <v>4</v>
      </c>
    </row>
    <row r="12" spans="2:10" ht="15" x14ac:dyDescent="0.25">
      <c r="B12" s="3" t="s">
        <v>5</v>
      </c>
      <c r="C12" s="2"/>
    </row>
    <row r="15" spans="2:10" ht="15" x14ac:dyDescent="0.25">
      <c r="B15" s="3" t="s">
        <v>6</v>
      </c>
      <c r="C15" s="2"/>
    </row>
    <row r="16" spans="2:10" ht="14.25" x14ac:dyDescent="0.2">
      <c r="B16" s="3" t="s">
        <v>77</v>
      </c>
    </row>
    <row r="20" spans="2:4" ht="14.25" x14ac:dyDescent="0.2">
      <c r="B20" s="3" t="s">
        <v>7</v>
      </c>
      <c r="D20" s="102" t="s">
        <v>144</v>
      </c>
    </row>
    <row r="32" spans="2:4" x14ac:dyDescent="0.2">
      <c r="C32" t="s">
        <v>145</v>
      </c>
      <c r="D32" s="166">
        <v>45371</v>
      </c>
    </row>
    <row r="33" spans="3:5" x14ac:dyDescent="0.2">
      <c r="C33" t="s">
        <v>146</v>
      </c>
      <c r="D33" s="166">
        <v>45636</v>
      </c>
      <c r="E33" t="s">
        <v>147</v>
      </c>
    </row>
  </sheetData>
  <sheetProtection algorithmName="SHA-512" hashValue="Hh6SwlvzS2XzNVo9m5JBwBSTwxYiMohlLKUqYdLhwrtWcHzjgh9/nmRiZea1VAqC1+N3vhEAhUWe/QjienEneA==" saltValue="3IBQ2y2EgWB6NrcMOldrSw==" spinCount="100000" sheet="1" objects="1" scenarios="1"/>
  <pageMargins left="0.7" right="0.7" top="0.78740157499999996" bottom="0.78740157499999996" header="0.3" footer="0.3"/>
  <pageSetup paperSize="9" scale="93" orientation="portrait" r:id="rId1"/>
  <headerFooter>
    <oddFooter>&amp;LMinisterium für Ernährung, Ländlichen Raum und Verbraucherschutz&amp;RFAKT II G4.2 - Version 4.2, 10.12.2024</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B40"/>
  <sheetViews>
    <sheetView showGridLines="0" zoomScaleNormal="100" zoomScaleSheetLayoutView="100" workbookViewId="0"/>
  </sheetViews>
  <sheetFormatPr baseColWidth="10" defaultRowHeight="12.75" x14ac:dyDescent="0.2"/>
  <cols>
    <col min="11" max="11" width="18.85546875" customWidth="1"/>
  </cols>
  <sheetData>
    <row r="1" spans="1:2" ht="18" x14ac:dyDescent="0.25">
      <c r="A1" s="6" t="s">
        <v>74</v>
      </c>
      <c r="B1" s="7"/>
    </row>
    <row r="2" spans="1:2" ht="15" x14ac:dyDescent="0.25">
      <c r="A2" s="8"/>
      <c r="B2" s="7"/>
    </row>
    <row r="3" spans="1:2" ht="15" customHeight="1" x14ac:dyDescent="0.25">
      <c r="A3" s="9" t="s">
        <v>8</v>
      </c>
      <c r="B3" s="9" t="s">
        <v>112</v>
      </c>
    </row>
    <row r="4" spans="1:2" ht="15" customHeight="1" x14ac:dyDescent="0.25">
      <c r="A4" s="9"/>
      <c r="B4" s="10" t="s">
        <v>9</v>
      </c>
    </row>
    <row r="5" spans="1:2" ht="15" customHeight="1" x14ac:dyDescent="0.25">
      <c r="A5" s="9"/>
      <c r="B5" s="10" t="s">
        <v>10</v>
      </c>
    </row>
    <row r="6" spans="1:2" ht="15" customHeight="1" x14ac:dyDescent="0.25">
      <c r="A6" s="9"/>
      <c r="B6" s="10" t="s">
        <v>108</v>
      </c>
    </row>
    <row r="7" spans="1:2" ht="15" customHeight="1" x14ac:dyDescent="0.25">
      <c r="A7" s="9"/>
      <c r="B7" s="10"/>
    </row>
    <row r="8" spans="1:2" ht="15" customHeight="1" x14ac:dyDescent="0.25">
      <c r="A8" s="9" t="s">
        <v>11</v>
      </c>
      <c r="B8" s="9" t="s">
        <v>66</v>
      </c>
    </row>
    <row r="9" spans="1:2" ht="15" customHeight="1" x14ac:dyDescent="0.25">
      <c r="A9" s="9"/>
      <c r="B9" s="10" t="s">
        <v>67</v>
      </c>
    </row>
    <row r="10" spans="1:2" ht="15" customHeight="1" x14ac:dyDescent="0.25">
      <c r="A10" s="9"/>
      <c r="B10" s="9"/>
    </row>
    <row r="11" spans="1:2" ht="15" customHeight="1" x14ac:dyDescent="0.25">
      <c r="A11" s="9" t="s">
        <v>12</v>
      </c>
      <c r="B11" s="9" t="s">
        <v>109</v>
      </c>
    </row>
    <row r="12" spans="1:2" ht="15" customHeight="1" x14ac:dyDescent="0.25">
      <c r="A12" s="9"/>
      <c r="B12" s="10" t="s">
        <v>113</v>
      </c>
    </row>
    <row r="13" spans="1:2" ht="15" customHeight="1" x14ac:dyDescent="0.2"/>
    <row r="14" spans="1:2" ht="15" customHeight="1" x14ac:dyDescent="0.25">
      <c r="A14" s="9" t="s">
        <v>65</v>
      </c>
      <c r="B14" s="9" t="s">
        <v>75</v>
      </c>
    </row>
    <row r="15" spans="1:2" ht="15" customHeight="1" x14ac:dyDescent="0.25">
      <c r="A15" s="7"/>
      <c r="B15" s="10" t="s">
        <v>13</v>
      </c>
    </row>
    <row r="16" spans="1:2" ht="15" customHeight="1" x14ac:dyDescent="0.25">
      <c r="A16" s="7"/>
      <c r="B16" s="10" t="s">
        <v>71</v>
      </c>
    </row>
    <row r="17" spans="1:2" ht="15" customHeight="1" x14ac:dyDescent="0.25">
      <c r="A17" s="7"/>
      <c r="B17" s="10" t="s">
        <v>72</v>
      </c>
    </row>
    <row r="18" spans="1:2" ht="15" customHeight="1" x14ac:dyDescent="0.25">
      <c r="A18" s="7"/>
      <c r="B18" s="10" t="s">
        <v>73</v>
      </c>
    </row>
    <row r="19" spans="1:2" ht="15" customHeight="1" x14ac:dyDescent="0.2"/>
    <row r="20" spans="1:2" ht="15" customHeight="1" x14ac:dyDescent="0.25">
      <c r="A20" s="9" t="s">
        <v>15</v>
      </c>
      <c r="B20" s="9" t="s">
        <v>14</v>
      </c>
    </row>
    <row r="21" spans="1:2" ht="15" customHeight="1" x14ac:dyDescent="0.25">
      <c r="A21" s="9"/>
      <c r="B21" s="10" t="s">
        <v>142</v>
      </c>
    </row>
    <row r="22" spans="1:2" ht="15" customHeight="1" x14ac:dyDescent="0.25">
      <c r="A22" s="9"/>
      <c r="B22" s="10"/>
    </row>
    <row r="23" spans="1:2" ht="15" customHeight="1" x14ac:dyDescent="0.25">
      <c r="A23" s="9"/>
      <c r="B23" s="10"/>
    </row>
    <row r="24" spans="1:2" ht="15" customHeight="1" x14ac:dyDescent="0.25">
      <c r="A24" s="9"/>
      <c r="B24" s="10"/>
    </row>
    <row r="25" spans="1:2" ht="15" customHeight="1" x14ac:dyDescent="0.25">
      <c r="A25" s="9"/>
      <c r="B25" s="10"/>
    </row>
    <row r="26" spans="1:2" ht="15" customHeight="1" x14ac:dyDescent="0.25">
      <c r="A26" s="9"/>
      <c r="B26" s="10"/>
    </row>
    <row r="27" spans="1:2" ht="15" customHeight="1" x14ac:dyDescent="0.25">
      <c r="A27" s="9"/>
      <c r="B27" s="10"/>
    </row>
    <row r="28" spans="1:2" ht="15" customHeight="1" x14ac:dyDescent="0.25">
      <c r="A28" s="9"/>
      <c r="B28" s="10"/>
    </row>
    <row r="29" spans="1:2" ht="15" customHeight="1" x14ac:dyDescent="0.25">
      <c r="A29" s="9"/>
      <c r="B29" s="10"/>
    </row>
    <row r="30" spans="1:2" ht="15" customHeight="1" x14ac:dyDescent="0.25">
      <c r="A30" s="9"/>
      <c r="B30" s="10"/>
    </row>
    <row r="31" spans="1:2" ht="15" customHeight="1" x14ac:dyDescent="0.25">
      <c r="A31" s="9"/>
      <c r="B31" s="10" t="s">
        <v>148</v>
      </c>
    </row>
    <row r="32" spans="1:2" ht="15" customHeight="1" x14ac:dyDescent="0.25">
      <c r="A32" s="9"/>
      <c r="B32" s="10" t="s">
        <v>149</v>
      </c>
    </row>
    <row r="33" spans="1:2" ht="15" customHeight="1" x14ac:dyDescent="0.2">
      <c r="B33" t="s">
        <v>143</v>
      </c>
    </row>
    <row r="34" spans="1:2" ht="15" customHeight="1" x14ac:dyDescent="0.2"/>
    <row r="35" spans="1:2" ht="15" customHeight="1" x14ac:dyDescent="0.25">
      <c r="A35" s="97" t="s">
        <v>18</v>
      </c>
      <c r="B35" s="9" t="s">
        <v>16</v>
      </c>
    </row>
    <row r="36" spans="1:2" ht="15" customHeight="1" x14ac:dyDescent="0.25">
      <c r="A36" s="98"/>
      <c r="B36" s="10" t="s">
        <v>17</v>
      </c>
    </row>
    <row r="37" spans="1:2" ht="15" customHeight="1" x14ac:dyDescent="0.2"/>
    <row r="38" spans="1:2" ht="15" customHeight="1" x14ac:dyDescent="0.25">
      <c r="A38" s="91" t="s">
        <v>87</v>
      </c>
      <c r="B38" s="93" t="s">
        <v>40</v>
      </c>
    </row>
    <row r="39" spans="1:2" ht="15" customHeight="1" x14ac:dyDescent="0.2">
      <c r="B39" s="92" t="s">
        <v>60</v>
      </c>
    </row>
    <row r="40" spans="1:2" ht="15" customHeight="1" x14ac:dyDescent="0.2"/>
  </sheetData>
  <sheetProtection algorithmName="SHA-512" hashValue="caoboyWsTp4xnnn9tAbX3hWuwj+3rt1+jVYY9JjR4lOe6I1H48ThzgRYebSvn8UdTPI8JhBihv9JZcPRr1sMFA==" saltValue="zRl437yQTx4KBubTCoijfg==" spinCount="100000" sheet="1" objects="1" scenarios="1"/>
  <pageMargins left="0.7" right="0.7" top="0.78740157499999996" bottom="0.78740157499999996" header="0.3" footer="0.3"/>
  <pageSetup paperSize="9" scale="67" orientation="portrait" r:id="rId1"/>
  <headerFooter>
    <oddFooter>&amp;LMinisterium für Ernährung, Ländlichen Raum und Verbraucherschutz&amp;RFAKT II G4.2 - Version 4.2, 10.12.2024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IU69"/>
  <sheetViews>
    <sheetView showGridLines="0" zoomScale="110" zoomScaleNormal="110" zoomScaleSheetLayoutView="100" workbookViewId="0"/>
  </sheetViews>
  <sheetFormatPr baseColWidth="10" defaultColWidth="11.42578125" defaultRowHeight="12.75" x14ac:dyDescent="0.2"/>
  <cols>
    <col min="1" max="1" width="1.5703125" style="100" customWidth="1"/>
    <col min="2" max="2" width="4" style="100" customWidth="1"/>
    <col min="3" max="3" width="6.7109375" style="100" customWidth="1"/>
    <col min="4" max="5" width="6.5703125" style="100" customWidth="1"/>
    <col min="6" max="6" width="10.5703125" style="100" customWidth="1"/>
    <col min="7" max="7" width="7.85546875" style="100" customWidth="1"/>
    <col min="8" max="8" width="18.5703125" style="100" customWidth="1"/>
    <col min="9" max="9" width="5.140625" style="100" customWidth="1"/>
    <col min="10" max="10" width="3.28515625" style="100" customWidth="1"/>
    <col min="11" max="11" width="23.5703125" style="100" customWidth="1"/>
    <col min="12" max="12" width="10.5703125" style="100" customWidth="1"/>
    <col min="13" max="13" width="5.5703125" style="100" customWidth="1"/>
    <col min="14" max="14" width="1.7109375" style="100" customWidth="1"/>
    <col min="15" max="15" width="14.28515625" style="100" customWidth="1"/>
    <col min="16" max="16" width="11.42578125" style="100"/>
    <col min="17" max="17" width="11.42578125" style="100" hidden="1" customWidth="1"/>
    <col min="18" max="16384" width="11.42578125" style="100"/>
  </cols>
  <sheetData>
    <row r="1" spans="1:255" ht="15.75" thickBot="1" x14ac:dyDescent="0.3">
      <c r="A1" s="104"/>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c r="IR1" s="105"/>
      <c r="IS1" s="105"/>
      <c r="IT1" s="105"/>
      <c r="IU1" s="105"/>
    </row>
    <row r="2" spans="1:255" ht="15" x14ac:dyDescent="0.25">
      <c r="A2" s="105"/>
      <c r="B2" s="11"/>
      <c r="C2" s="12"/>
      <c r="D2" s="12"/>
      <c r="E2" s="12"/>
      <c r="F2" s="13"/>
      <c r="G2" s="14"/>
      <c r="H2" s="12"/>
      <c r="I2" s="12"/>
      <c r="J2" s="12"/>
      <c r="K2" s="12"/>
      <c r="L2" s="12"/>
      <c r="M2" s="12"/>
      <c r="N2" s="12"/>
      <c r="O2" s="153" t="s">
        <v>82</v>
      </c>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pans="1:255" ht="15.75" x14ac:dyDescent="0.25">
      <c r="A3" s="105"/>
      <c r="B3" s="16" t="s">
        <v>78</v>
      </c>
      <c r="C3" s="17"/>
      <c r="D3" s="17"/>
      <c r="E3" s="17"/>
      <c r="F3" s="18"/>
      <c r="G3" s="19"/>
      <c r="H3" s="17"/>
      <c r="I3" s="17"/>
      <c r="J3" s="17"/>
      <c r="K3" s="17"/>
      <c r="L3" s="17"/>
      <c r="M3" s="17"/>
      <c r="N3" s="17"/>
      <c r="O3" s="154"/>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1:255" ht="15.75" x14ac:dyDescent="0.25">
      <c r="A4" s="105"/>
      <c r="B4" s="16" t="s">
        <v>79</v>
      </c>
      <c r="C4" s="17"/>
      <c r="D4" s="17"/>
      <c r="E4" s="17"/>
      <c r="F4" s="18"/>
      <c r="G4" s="19"/>
      <c r="H4" s="17"/>
      <c r="I4" s="17"/>
      <c r="J4" s="17"/>
      <c r="K4" s="17"/>
      <c r="L4" s="17"/>
      <c r="M4" s="17"/>
      <c r="N4" s="17"/>
      <c r="O4" s="154"/>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15.75" x14ac:dyDescent="0.25">
      <c r="A5" s="105"/>
      <c r="B5" s="20" t="s">
        <v>19</v>
      </c>
      <c r="C5" s="17"/>
      <c r="D5" s="21" t="s">
        <v>61</v>
      </c>
      <c r="E5" s="22"/>
      <c r="F5" s="22"/>
      <c r="G5" s="23"/>
      <c r="H5" s="24"/>
      <c r="I5" s="17"/>
      <c r="J5" s="17"/>
      <c r="K5" s="17"/>
      <c r="L5" s="17"/>
      <c r="M5" s="17"/>
      <c r="N5" s="17"/>
      <c r="O5" s="154"/>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1:255" ht="15" x14ac:dyDescent="0.25">
      <c r="A6" s="105"/>
      <c r="B6" s="25"/>
      <c r="C6" s="17"/>
      <c r="D6" s="17"/>
      <c r="E6" s="17"/>
      <c r="F6" s="18"/>
      <c r="G6" s="19"/>
      <c r="H6" s="17"/>
      <c r="I6" s="17"/>
      <c r="J6" s="17"/>
      <c r="K6" s="17"/>
      <c r="L6" s="17"/>
      <c r="M6" s="17"/>
      <c r="N6" s="17"/>
      <c r="O6" s="154"/>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1:255" ht="15" x14ac:dyDescent="0.25">
      <c r="A7" s="105"/>
      <c r="B7" s="26"/>
      <c r="C7" s="27"/>
      <c r="D7" s="27"/>
      <c r="E7" s="27"/>
      <c r="F7" s="28"/>
      <c r="G7" s="29"/>
      <c r="H7" s="30"/>
      <c r="I7" s="30"/>
      <c r="J7" s="30"/>
      <c r="K7" s="30"/>
      <c r="L7" s="30"/>
      <c r="M7" s="30"/>
      <c r="N7" s="27"/>
      <c r="O7" s="154"/>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1:255" ht="15" x14ac:dyDescent="0.25">
      <c r="A8" s="105"/>
      <c r="B8" s="26" t="s">
        <v>21</v>
      </c>
      <c r="C8" s="27"/>
      <c r="D8" s="27"/>
      <c r="E8" s="27"/>
      <c r="F8" s="31" t="s">
        <v>22</v>
      </c>
      <c r="G8" s="156"/>
      <c r="H8" s="156"/>
      <c r="I8" s="156"/>
      <c r="J8" s="156"/>
      <c r="K8" s="156"/>
      <c r="L8" s="156"/>
      <c r="M8" s="156"/>
      <c r="N8" s="27"/>
      <c r="O8" s="154"/>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row>
    <row r="9" spans="1:255" ht="15" x14ac:dyDescent="0.25">
      <c r="A9" s="105"/>
      <c r="B9" s="32"/>
      <c r="C9" s="27"/>
      <c r="D9" s="27"/>
      <c r="E9" s="27"/>
      <c r="F9" s="33"/>
      <c r="G9" s="33"/>
      <c r="H9" s="33"/>
      <c r="I9" s="33"/>
      <c r="J9" s="33"/>
      <c r="K9" s="33"/>
      <c r="L9" s="33"/>
      <c r="M9" s="33"/>
      <c r="N9" s="34"/>
      <c r="O9" s="15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row>
    <row r="10" spans="1:255" ht="15" x14ac:dyDescent="0.25">
      <c r="A10" s="105"/>
      <c r="B10" s="32" t="s">
        <v>23</v>
      </c>
      <c r="C10" s="35"/>
      <c r="D10" s="36"/>
      <c r="E10" s="27"/>
      <c r="F10" s="31" t="s">
        <v>24</v>
      </c>
      <c r="G10" s="157"/>
      <c r="H10" s="157"/>
      <c r="I10" s="157"/>
      <c r="J10" s="157"/>
      <c r="K10" s="157"/>
      <c r="L10" s="157"/>
      <c r="M10" s="157"/>
      <c r="N10" s="34"/>
      <c r="O10" s="37"/>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row>
    <row r="11" spans="1:255" ht="7.5" customHeight="1" x14ac:dyDescent="0.25">
      <c r="A11" s="105"/>
      <c r="B11" s="32"/>
      <c r="C11" s="27"/>
      <c r="D11" s="27"/>
      <c r="E11" s="27"/>
      <c r="F11" s="33"/>
      <c r="G11" s="33"/>
      <c r="H11" s="33"/>
      <c r="I11" s="33"/>
      <c r="J11" s="33"/>
      <c r="K11" s="33"/>
      <c r="L11" s="33"/>
      <c r="M11" s="33"/>
      <c r="N11" s="34"/>
      <c r="O11" s="37"/>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row>
    <row r="12" spans="1:255" ht="15" x14ac:dyDescent="0.25">
      <c r="A12" s="105"/>
      <c r="B12" s="38" t="s">
        <v>123</v>
      </c>
      <c r="C12" s="27"/>
      <c r="D12" s="27"/>
      <c r="E12" s="27"/>
      <c r="F12" s="33"/>
      <c r="G12" s="33"/>
      <c r="H12" s="33"/>
      <c r="I12" s="33"/>
      <c r="J12" s="33"/>
      <c r="K12" s="33"/>
      <c r="L12" s="33"/>
      <c r="M12" s="33"/>
      <c r="N12" s="34"/>
      <c r="O12" s="37"/>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row>
    <row r="13" spans="1:255" ht="15" x14ac:dyDescent="0.25">
      <c r="A13" s="105"/>
      <c r="B13" s="32"/>
      <c r="C13" s="27"/>
      <c r="D13" s="27"/>
      <c r="E13" s="27"/>
      <c r="F13" s="33"/>
      <c r="G13" s="33"/>
      <c r="H13" s="33"/>
      <c r="I13" s="33"/>
      <c r="J13" s="33"/>
      <c r="K13" s="33"/>
      <c r="L13" s="33"/>
      <c r="M13" s="33"/>
      <c r="N13" s="34"/>
      <c r="O13" s="37"/>
      <c r="P13" s="105"/>
      <c r="Q13" s="105"/>
      <c r="R13" s="39"/>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row>
    <row r="14" spans="1:255" ht="15" x14ac:dyDescent="0.25">
      <c r="A14" s="105"/>
      <c r="B14" s="40" t="s">
        <v>25</v>
      </c>
      <c r="C14" s="41" t="s">
        <v>26</v>
      </c>
      <c r="D14" s="29"/>
      <c r="E14" s="29"/>
      <c r="F14" s="29"/>
      <c r="G14" s="42"/>
      <c r="H14" s="43"/>
      <c r="I14" s="43"/>
      <c r="J14" s="43"/>
      <c r="K14" s="44"/>
      <c r="L14" s="29"/>
      <c r="M14" s="29"/>
      <c r="N14" s="29"/>
      <c r="O14" s="37"/>
      <c r="P14" s="105"/>
      <c r="Q14" s="29"/>
      <c r="R14" s="29"/>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row>
    <row r="15" spans="1:255" ht="15" x14ac:dyDescent="0.25">
      <c r="A15" s="105"/>
      <c r="B15" s="40"/>
      <c r="C15" s="45" t="s">
        <v>111</v>
      </c>
      <c r="D15" s="46"/>
      <c r="E15" s="29"/>
      <c r="F15" s="29"/>
      <c r="G15" s="42"/>
      <c r="H15" s="48"/>
      <c r="I15" s="43"/>
      <c r="J15" s="43"/>
      <c r="K15" s="44"/>
      <c r="L15" s="147"/>
      <c r="M15" s="96" t="s">
        <v>27</v>
      </c>
      <c r="N15" s="29"/>
      <c r="O15" s="37"/>
      <c r="P15" s="105"/>
      <c r="Q15" s="129"/>
      <c r="R15" s="29"/>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row>
    <row r="16" spans="1:255" ht="15" x14ac:dyDescent="0.25">
      <c r="A16" s="105"/>
      <c r="B16" s="40"/>
      <c r="C16" s="45" t="s">
        <v>68</v>
      </c>
      <c r="D16" s="46"/>
      <c r="E16" s="29"/>
      <c r="F16" s="29"/>
      <c r="G16" s="42"/>
      <c r="H16" s="48"/>
      <c r="I16" s="43"/>
      <c r="J16" s="43"/>
      <c r="K16" s="44"/>
      <c r="L16" s="147"/>
      <c r="M16" s="96" t="s">
        <v>27</v>
      </c>
      <c r="N16" s="29"/>
      <c r="O16" s="37"/>
      <c r="P16" s="105"/>
      <c r="Q16" s="46"/>
      <c r="R16" s="29"/>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row>
    <row r="17" spans="1:255" ht="15" x14ac:dyDescent="0.25">
      <c r="A17" s="105"/>
      <c r="B17" s="40"/>
      <c r="C17" s="135" t="s">
        <v>125</v>
      </c>
      <c r="D17" s="135"/>
      <c r="E17" s="136"/>
      <c r="F17" s="136"/>
      <c r="G17" s="137"/>
      <c r="H17" s="144"/>
      <c r="I17" s="145"/>
      <c r="J17" s="145"/>
      <c r="K17" s="146"/>
      <c r="L17" s="150">
        <f>L15+L16</f>
        <v>0</v>
      </c>
      <c r="M17" s="143" t="s">
        <v>126</v>
      </c>
      <c r="N17" s="29"/>
      <c r="O17" s="37"/>
      <c r="P17" s="105"/>
      <c r="Q17" s="130"/>
      <c r="R17" s="29"/>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row>
    <row r="18" spans="1:255" ht="30" customHeight="1" x14ac:dyDescent="0.25">
      <c r="A18" s="105"/>
      <c r="B18" s="40"/>
      <c r="C18" s="163" t="str">
        <f>IF(ISBLANK(L15),"",IF(L16&gt;L15,"ACHTUNG! Es werden weniger Quadratmeter nutzbare Stallinnenfläche zur Berechnung der Tierplatzzahlen anerkannt, da sonst die max. 14 Hennen je m2 Grundfläche überschritten sind!","Es werden die angegebenen Quadratmeter Stallinnenfläche zur Berechnung der Tierplatzzahlen anerkannt"))</f>
        <v/>
      </c>
      <c r="D18" s="163"/>
      <c r="E18" s="163"/>
      <c r="F18" s="163"/>
      <c r="G18" s="163"/>
      <c r="H18" s="163"/>
      <c r="I18" s="163"/>
      <c r="J18" s="163"/>
      <c r="K18" s="164"/>
      <c r="L18" s="149">
        <f>IF(L15&gt;=L16,(L15+L16), IF(L16&gt;L15,(L15*2)))</f>
        <v>0</v>
      </c>
      <c r="M18" s="96" t="s">
        <v>115</v>
      </c>
      <c r="N18" s="29"/>
      <c r="O18" s="37"/>
      <c r="P18" s="105"/>
      <c r="Q18" s="119"/>
      <c r="R18" s="29"/>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row>
    <row r="19" spans="1:255" ht="15" x14ac:dyDescent="0.25">
      <c r="B19" s="40"/>
      <c r="C19" s="49" t="s">
        <v>131</v>
      </c>
      <c r="D19" s="46"/>
      <c r="E19" s="29"/>
      <c r="F19" s="29"/>
      <c r="G19" s="42"/>
      <c r="H19" s="105"/>
      <c r="I19" s="51" t="s">
        <v>28</v>
      </c>
      <c r="J19" s="103">
        <v>7</v>
      </c>
      <c r="K19" s="52" t="s">
        <v>127</v>
      </c>
      <c r="L19" s="50" t="str">
        <f>IF(ISBLANK(L16),"",ROUNDDOWN(L15*7,0))</f>
        <v/>
      </c>
      <c r="M19" s="47" t="s">
        <v>29</v>
      </c>
      <c r="N19" s="29"/>
      <c r="O19" s="37"/>
      <c r="P19" s="105"/>
      <c r="Q19" s="29"/>
      <c r="R19" s="29"/>
      <c r="S19" s="29"/>
    </row>
    <row r="20" spans="1:255" ht="15" x14ac:dyDescent="0.25">
      <c r="B20" s="40"/>
      <c r="C20" s="49" t="s">
        <v>132</v>
      </c>
      <c r="D20" s="46"/>
      <c r="E20" s="29"/>
      <c r="F20" s="29"/>
      <c r="G20" s="42"/>
      <c r="H20" s="105"/>
      <c r="I20" s="152" t="s">
        <v>28</v>
      </c>
      <c r="J20" s="103">
        <v>14</v>
      </c>
      <c r="K20" s="52" t="s">
        <v>114</v>
      </c>
      <c r="L20" s="50" t="str">
        <f>IF(ISBLANK(L16),L19,ROUNDDOWN(L18*7,0))</f>
        <v/>
      </c>
      <c r="M20" s="47" t="s">
        <v>29</v>
      </c>
      <c r="N20" s="29"/>
      <c r="O20" s="37"/>
      <c r="P20" s="105"/>
      <c r="Q20" s="29"/>
      <c r="R20" s="29"/>
      <c r="S20" s="29"/>
    </row>
    <row r="21" spans="1:255" ht="15" x14ac:dyDescent="0.25">
      <c r="B21" s="40"/>
      <c r="C21" s="45" t="s">
        <v>133</v>
      </c>
      <c r="D21" s="49"/>
      <c r="E21" s="29"/>
      <c r="F21" s="29"/>
      <c r="G21" s="42"/>
      <c r="H21" s="43"/>
      <c r="I21" s="43"/>
      <c r="J21" s="43"/>
      <c r="K21" s="44"/>
      <c r="L21" s="50" t="str">
        <f>IF(L20&gt;L19,L20,L19)</f>
        <v/>
      </c>
      <c r="M21" s="96" t="s">
        <v>29</v>
      </c>
      <c r="N21" s="29"/>
      <c r="O21" s="37"/>
      <c r="P21" s="105"/>
      <c r="Q21" s="29"/>
      <c r="R21" s="29"/>
      <c r="S21" s="29"/>
    </row>
    <row r="22" spans="1:255" ht="15" x14ac:dyDescent="0.25">
      <c r="B22" s="40"/>
      <c r="C22" s="53" t="s">
        <v>134</v>
      </c>
      <c r="D22" s="53"/>
      <c r="E22" s="54"/>
      <c r="F22" s="54"/>
      <c r="G22" s="55"/>
      <c r="H22" s="56"/>
      <c r="I22" s="57"/>
      <c r="J22" s="57"/>
      <c r="K22" s="58"/>
      <c r="L22" s="59"/>
      <c r="M22" s="60" t="s">
        <v>29</v>
      </c>
      <c r="N22" s="29"/>
      <c r="O22" s="37"/>
      <c r="P22" s="105"/>
      <c r="Q22" s="29"/>
      <c r="R22" s="105"/>
      <c r="S22" s="105"/>
    </row>
    <row r="23" spans="1:255" ht="15" customHeight="1" x14ac:dyDescent="0.25">
      <c r="B23" s="40"/>
      <c r="C23" s="49"/>
      <c r="D23" s="46"/>
      <c r="E23" s="29"/>
      <c r="F23" s="29"/>
      <c r="G23" s="42"/>
      <c r="H23" s="43"/>
      <c r="I23" s="43"/>
      <c r="J23" s="43"/>
      <c r="K23" s="44"/>
      <c r="L23" s="90"/>
      <c r="M23" s="42"/>
      <c r="N23" s="29"/>
      <c r="O23" s="37"/>
      <c r="P23" s="105"/>
      <c r="Q23" s="105"/>
      <c r="R23" s="105"/>
      <c r="S23" s="105"/>
    </row>
    <row r="24" spans="1:255" ht="15" customHeight="1" x14ac:dyDescent="0.25">
      <c r="B24" s="64" t="s">
        <v>30</v>
      </c>
      <c r="C24" s="65" t="s">
        <v>53</v>
      </c>
      <c r="D24" s="46"/>
      <c r="E24" s="29"/>
      <c r="F24" s="29"/>
      <c r="G24" s="42"/>
      <c r="H24" s="43"/>
      <c r="I24" s="43"/>
      <c r="J24" s="43"/>
      <c r="K24" s="44"/>
      <c r="L24" s="90"/>
      <c r="M24" s="42"/>
      <c r="N24" s="29"/>
      <c r="O24" s="37"/>
      <c r="P24" s="105"/>
      <c r="Q24" s="106"/>
      <c r="R24" s="105"/>
      <c r="S24" s="105"/>
    </row>
    <row r="25" spans="1:255" ht="15" customHeight="1" x14ac:dyDescent="0.25">
      <c r="B25" s="64"/>
      <c r="C25" s="67" t="s">
        <v>105</v>
      </c>
      <c r="D25" s="46"/>
      <c r="E25" s="29"/>
      <c r="F25" s="29"/>
      <c r="G25" s="42"/>
      <c r="H25" s="43"/>
      <c r="I25" s="43"/>
      <c r="J25" s="43"/>
      <c r="K25" s="44"/>
      <c r="L25" s="63"/>
      <c r="M25" s="42"/>
      <c r="N25" s="29"/>
      <c r="O25" s="37"/>
      <c r="P25" s="105"/>
      <c r="Q25" s="107" t="s">
        <v>85</v>
      </c>
      <c r="R25" s="105"/>
      <c r="S25" s="105"/>
    </row>
    <row r="26" spans="1:255" ht="15" customHeight="1" x14ac:dyDescent="0.25">
      <c r="B26" s="64"/>
      <c r="C26" s="68"/>
      <c r="D26" s="46"/>
      <c r="E26" s="29"/>
      <c r="F26" s="29"/>
      <c r="G26" s="42"/>
      <c r="H26" s="43"/>
      <c r="I26" s="43"/>
      <c r="J26" s="43"/>
      <c r="K26" s="44"/>
      <c r="L26" s="44"/>
      <c r="M26" s="42"/>
      <c r="N26" s="29"/>
      <c r="O26" s="37"/>
      <c r="P26" s="105"/>
      <c r="Q26" s="107" t="s">
        <v>86</v>
      </c>
      <c r="R26" s="105"/>
      <c r="S26" s="105"/>
    </row>
    <row r="27" spans="1:255" ht="15" customHeight="1" x14ac:dyDescent="0.25">
      <c r="A27" s="113"/>
      <c r="B27" s="114" t="s">
        <v>102</v>
      </c>
      <c r="C27" s="65" t="s">
        <v>101</v>
      </c>
      <c r="D27" s="46"/>
      <c r="E27" s="29"/>
      <c r="F27" s="29"/>
      <c r="G27" s="42"/>
      <c r="H27" s="43"/>
      <c r="I27" s="43"/>
      <c r="J27" s="43"/>
      <c r="K27" s="44"/>
      <c r="L27" s="44"/>
      <c r="M27" s="42"/>
      <c r="N27" s="29"/>
      <c r="O27" s="37"/>
      <c r="P27" s="105"/>
      <c r="Q27" s="107"/>
      <c r="R27" s="105"/>
      <c r="S27" s="105"/>
    </row>
    <row r="28" spans="1:255" ht="15" customHeight="1" x14ac:dyDescent="0.25">
      <c r="B28" s="40"/>
      <c r="C28" s="49" t="s">
        <v>104</v>
      </c>
      <c r="D28" s="46"/>
      <c r="E28" s="29"/>
      <c r="F28" s="29"/>
      <c r="G28" s="42"/>
      <c r="H28" s="43"/>
      <c r="I28" s="43"/>
      <c r="J28" s="43"/>
      <c r="K28" s="44"/>
      <c r="L28" s="63"/>
      <c r="M28" s="42"/>
      <c r="N28" s="29"/>
      <c r="O28" s="37"/>
      <c r="P28" s="105"/>
      <c r="Q28" s="108"/>
      <c r="R28" s="105"/>
      <c r="S28" s="105"/>
    </row>
    <row r="29" spans="1:255" ht="15" customHeight="1" x14ac:dyDescent="0.25">
      <c r="B29" s="40"/>
      <c r="C29" s="49" t="s">
        <v>103</v>
      </c>
      <c r="D29" s="46"/>
      <c r="E29" s="29"/>
      <c r="F29" s="29"/>
      <c r="G29" s="42"/>
      <c r="H29" s="43"/>
      <c r="I29" s="43"/>
      <c r="J29" s="43"/>
      <c r="K29" s="44"/>
      <c r="L29" s="63"/>
      <c r="M29" s="42"/>
      <c r="N29" s="29"/>
      <c r="O29" s="37"/>
      <c r="P29" s="105"/>
      <c r="Q29" s="105"/>
      <c r="R29" s="105"/>
      <c r="S29" s="105"/>
    </row>
    <row r="30" spans="1:255" ht="15" customHeight="1" x14ac:dyDescent="0.25">
      <c r="B30" s="40"/>
      <c r="C30" s="49" t="s">
        <v>92</v>
      </c>
      <c r="D30" s="46"/>
      <c r="E30" s="29"/>
      <c r="F30" s="29"/>
      <c r="G30" s="42"/>
      <c r="H30" s="43"/>
      <c r="I30" s="43"/>
      <c r="J30" s="43"/>
      <c r="K30" s="44"/>
      <c r="L30" s="63"/>
      <c r="M30" s="42"/>
      <c r="N30" s="29"/>
      <c r="O30" s="37"/>
      <c r="P30" s="105"/>
      <c r="Q30" s="105"/>
      <c r="R30" s="105"/>
      <c r="S30" s="105"/>
    </row>
    <row r="31" spans="1:255" ht="15" customHeight="1" x14ac:dyDescent="0.25">
      <c r="B31" s="40"/>
      <c r="C31" s="49" t="s">
        <v>90</v>
      </c>
      <c r="D31" s="46"/>
      <c r="E31" s="29"/>
      <c r="F31" s="29"/>
      <c r="G31" s="42"/>
      <c r="H31" s="43"/>
      <c r="I31" s="43"/>
      <c r="J31" s="43"/>
      <c r="K31" s="44"/>
      <c r="L31" s="63"/>
      <c r="M31" s="42"/>
      <c r="N31" s="29"/>
      <c r="O31" s="37"/>
      <c r="P31" s="105"/>
      <c r="Q31" s="105"/>
      <c r="R31" s="105"/>
      <c r="S31" s="105"/>
    </row>
    <row r="32" spans="1:255" ht="15" customHeight="1" x14ac:dyDescent="0.25">
      <c r="B32" s="40"/>
      <c r="C32" s="49" t="s">
        <v>100</v>
      </c>
      <c r="D32" s="46"/>
      <c r="E32" s="29"/>
      <c r="F32" s="29"/>
      <c r="G32" s="42"/>
      <c r="H32" s="43"/>
      <c r="I32" s="43"/>
      <c r="J32" s="43"/>
      <c r="K32" s="44"/>
      <c r="L32" s="63"/>
      <c r="M32" s="42"/>
      <c r="N32" s="29"/>
      <c r="O32" s="37"/>
      <c r="P32" s="105"/>
      <c r="Q32" s="105"/>
      <c r="R32" s="105"/>
      <c r="S32" s="105"/>
    </row>
    <row r="33" spans="2:19" ht="15" customHeight="1" x14ac:dyDescent="0.25">
      <c r="B33" s="61"/>
      <c r="C33" s="29"/>
      <c r="D33" s="29"/>
      <c r="E33" s="29"/>
      <c r="F33" s="29"/>
      <c r="G33" s="42"/>
      <c r="H33" s="34"/>
      <c r="I33" s="34"/>
      <c r="J33" s="34"/>
      <c r="K33" s="44"/>
      <c r="L33" s="29"/>
      <c r="M33" s="29"/>
      <c r="N33" s="29"/>
      <c r="O33" s="37"/>
      <c r="P33" s="105"/>
      <c r="Q33" s="105"/>
      <c r="R33" s="105"/>
      <c r="S33" s="105"/>
    </row>
    <row r="34" spans="2:19" ht="15" customHeight="1" x14ac:dyDescent="0.25">
      <c r="B34" s="64" t="s">
        <v>38</v>
      </c>
      <c r="C34" s="65" t="s">
        <v>36</v>
      </c>
      <c r="D34" s="29"/>
      <c r="E34" s="29"/>
      <c r="F34" s="29"/>
      <c r="G34" s="29"/>
      <c r="H34" s="29"/>
      <c r="I34" s="29"/>
      <c r="J34" s="29"/>
      <c r="K34" s="42"/>
      <c r="L34" s="29"/>
      <c r="M34" s="44"/>
      <c r="N34" s="29"/>
      <c r="O34" s="37"/>
    </row>
    <row r="35" spans="2:19" ht="15" customHeight="1" x14ac:dyDescent="0.2">
      <c r="B35" s="66"/>
      <c r="C35" s="67" t="s">
        <v>37</v>
      </c>
      <c r="D35" s="29"/>
      <c r="E35" s="29"/>
      <c r="F35" s="29"/>
      <c r="G35" s="29"/>
      <c r="H35" s="29"/>
      <c r="I35" s="29"/>
      <c r="J35" s="29"/>
      <c r="K35" s="42"/>
      <c r="L35" s="63"/>
      <c r="M35" s="44"/>
      <c r="N35" s="29"/>
      <c r="O35" s="37"/>
    </row>
    <row r="36" spans="2:19" ht="15" customHeight="1" x14ac:dyDescent="0.2">
      <c r="B36" s="66"/>
      <c r="C36" s="67" t="s">
        <v>107</v>
      </c>
      <c r="D36" s="29"/>
      <c r="E36" s="29"/>
      <c r="F36" s="29"/>
      <c r="G36" s="29"/>
      <c r="H36" s="29"/>
      <c r="I36" s="29"/>
      <c r="J36" s="29"/>
      <c r="K36" s="42"/>
      <c r="L36" s="63"/>
      <c r="M36" s="34"/>
      <c r="N36" s="29"/>
      <c r="O36" s="37"/>
    </row>
    <row r="37" spans="2:19" ht="15" customHeight="1" x14ac:dyDescent="0.2">
      <c r="B37" s="66"/>
      <c r="C37" s="68"/>
      <c r="D37" s="29"/>
      <c r="E37" s="29"/>
      <c r="F37" s="29"/>
      <c r="G37" s="29"/>
      <c r="H37" s="29"/>
      <c r="I37" s="29"/>
      <c r="J37" s="29"/>
      <c r="K37" s="42"/>
      <c r="L37" s="42"/>
      <c r="M37" s="34"/>
      <c r="N37" s="29"/>
      <c r="O37" s="37"/>
    </row>
    <row r="38" spans="2:19" ht="15" customHeight="1" x14ac:dyDescent="0.2">
      <c r="B38" s="62" t="s">
        <v>39</v>
      </c>
      <c r="C38" s="95" t="s">
        <v>64</v>
      </c>
      <c r="D38" s="29"/>
      <c r="E38" s="29"/>
      <c r="F38" s="29"/>
      <c r="G38" s="29"/>
      <c r="H38" s="29"/>
      <c r="I38" s="29"/>
      <c r="J38" s="29"/>
      <c r="K38" s="29"/>
      <c r="L38" s="44"/>
      <c r="M38" s="44"/>
      <c r="N38" s="29"/>
      <c r="O38" s="37"/>
    </row>
    <row r="39" spans="2:19" ht="15" customHeight="1" x14ac:dyDescent="0.2">
      <c r="B39" s="94"/>
      <c r="C39" s="49" t="s">
        <v>99</v>
      </c>
      <c r="D39" s="29"/>
      <c r="E39" s="29"/>
      <c r="F39" s="29"/>
      <c r="G39" s="29"/>
      <c r="H39" s="29"/>
      <c r="I39" s="29"/>
      <c r="J39" s="29"/>
      <c r="K39" s="29"/>
      <c r="L39" s="63"/>
      <c r="M39" s="44"/>
      <c r="N39" s="29"/>
      <c r="O39" s="37"/>
    </row>
    <row r="40" spans="2:19" ht="15" customHeight="1" x14ac:dyDescent="0.2">
      <c r="B40" s="61"/>
      <c r="C40" s="49" t="s">
        <v>63</v>
      </c>
      <c r="D40" s="29"/>
      <c r="E40" s="29"/>
      <c r="F40" s="29"/>
      <c r="G40" s="29"/>
      <c r="H40" s="29"/>
      <c r="I40" s="29"/>
      <c r="J40" s="29"/>
      <c r="K40" s="29"/>
      <c r="L40" s="63"/>
      <c r="M40" s="44"/>
      <c r="N40" s="29"/>
      <c r="O40" s="37"/>
    </row>
    <row r="41" spans="2:19" ht="15" customHeight="1" x14ac:dyDescent="0.2">
      <c r="B41" s="61"/>
      <c r="C41" s="49"/>
      <c r="D41" s="29"/>
      <c r="E41" s="29"/>
      <c r="F41" s="29"/>
      <c r="G41" s="29"/>
      <c r="H41" s="29"/>
      <c r="I41" s="29"/>
      <c r="J41" s="29"/>
      <c r="K41" s="29"/>
      <c r="L41" s="29"/>
      <c r="M41" s="44"/>
      <c r="N41" s="29"/>
      <c r="O41" s="37"/>
    </row>
    <row r="42" spans="2:19" ht="15" customHeight="1" x14ac:dyDescent="0.2">
      <c r="B42" s="62" t="s">
        <v>41</v>
      </c>
      <c r="C42" s="41" t="s">
        <v>98</v>
      </c>
      <c r="D42" s="29"/>
      <c r="E42" s="29"/>
      <c r="F42" s="29"/>
      <c r="G42" s="29"/>
      <c r="H42" s="29"/>
      <c r="I42" s="29"/>
      <c r="J42" s="29"/>
      <c r="K42" s="29"/>
      <c r="L42" s="44"/>
      <c r="M42" s="44"/>
      <c r="N42" s="29"/>
      <c r="O42" s="37"/>
    </row>
    <row r="43" spans="2:19" ht="15" customHeight="1" x14ac:dyDescent="0.2">
      <c r="B43" s="61"/>
      <c r="C43" s="109" t="s">
        <v>96</v>
      </c>
      <c r="D43" s="29"/>
      <c r="E43" s="29"/>
      <c r="F43" s="29"/>
      <c r="G43" s="29"/>
      <c r="H43" s="29"/>
      <c r="I43" s="29"/>
      <c r="J43" s="29"/>
      <c r="K43" s="29"/>
      <c r="L43" s="63"/>
      <c r="M43" s="44"/>
      <c r="N43" s="29"/>
      <c r="O43" s="37"/>
    </row>
    <row r="44" spans="2:19" ht="15" customHeight="1" x14ac:dyDescent="0.2">
      <c r="B44" s="61"/>
      <c r="C44" s="109" t="s">
        <v>58</v>
      </c>
      <c r="D44" s="29"/>
      <c r="E44" s="29"/>
      <c r="F44" s="29"/>
      <c r="G44" s="29"/>
      <c r="H44" s="29"/>
      <c r="I44" s="29"/>
      <c r="J44" s="29"/>
      <c r="K44" s="29"/>
      <c r="L44" s="63"/>
      <c r="M44" s="44"/>
      <c r="N44" s="29"/>
      <c r="O44" s="37"/>
    </row>
    <row r="45" spans="2:19" ht="15" customHeight="1" x14ac:dyDescent="0.2">
      <c r="B45" s="61"/>
      <c r="C45" s="109" t="s">
        <v>97</v>
      </c>
      <c r="D45" s="29"/>
      <c r="E45" s="29"/>
      <c r="F45" s="29"/>
      <c r="G45" s="29"/>
      <c r="H45" s="29"/>
      <c r="I45" s="29"/>
      <c r="J45" s="29"/>
      <c r="K45" s="29"/>
      <c r="L45" s="63"/>
      <c r="M45" s="44"/>
      <c r="N45" s="29"/>
      <c r="O45" s="37"/>
    </row>
    <row r="46" spans="2:19" ht="15" customHeight="1" x14ac:dyDescent="0.2">
      <c r="B46" s="61"/>
      <c r="C46" s="109"/>
      <c r="D46" s="29"/>
      <c r="E46" s="29"/>
      <c r="F46" s="29"/>
      <c r="G46" s="29"/>
      <c r="H46" s="29"/>
      <c r="I46" s="29"/>
      <c r="J46" s="29"/>
      <c r="K46" s="29"/>
      <c r="L46" s="29"/>
      <c r="M46" s="44"/>
      <c r="N46" s="29"/>
      <c r="O46" s="37"/>
    </row>
    <row r="47" spans="2:19" ht="15" customHeight="1" x14ac:dyDescent="0.2">
      <c r="B47" s="62" t="s">
        <v>43</v>
      </c>
      <c r="C47" s="41" t="s">
        <v>42</v>
      </c>
      <c r="D47" s="29"/>
      <c r="E47" s="29"/>
      <c r="F47" s="29"/>
      <c r="G47" s="29"/>
      <c r="H47" s="29"/>
      <c r="I47" s="29"/>
      <c r="J47" s="29"/>
      <c r="K47" s="42"/>
      <c r="L47" s="29"/>
      <c r="M47" s="34"/>
      <c r="N47" s="29"/>
      <c r="O47" s="37"/>
    </row>
    <row r="48" spans="2:19" ht="15" customHeight="1" x14ac:dyDescent="0.2">
      <c r="B48" s="69"/>
      <c r="C48" s="49" t="s">
        <v>56</v>
      </c>
      <c r="D48" s="29"/>
      <c r="E48" s="29"/>
      <c r="F48" s="29"/>
      <c r="G48" s="29"/>
      <c r="H48" s="29"/>
      <c r="I48" s="29"/>
      <c r="J48" s="29"/>
      <c r="K48" s="29"/>
      <c r="L48" s="63"/>
      <c r="M48" s="44"/>
      <c r="N48" s="29"/>
      <c r="O48" s="37"/>
    </row>
    <row r="49" spans="2:16" ht="15" customHeight="1" x14ac:dyDescent="0.2">
      <c r="B49" s="61"/>
      <c r="C49" s="49" t="s">
        <v>57</v>
      </c>
      <c r="D49" s="29"/>
      <c r="E49" s="29"/>
      <c r="F49" s="29"/>
      <c r="G49" s="29"/>
      <c r="H49" s="29"/>
      <c r="I49" s="29"/>
      <c r="J49" s="29"/>
      <c r="K49" s="29"/>
      <c r="L49" s="63"/>
      <c r="M49" s="44"/>
      <c r="N49" s="29"/>
      <c r="O49" s="37"/>
    </row>
    <row r="50" spans="2:16" ht="15" customHeight="1" x14ac:dyDescent="0.2">
      <c r="B50" s="61"/>
      <c r="C50" s="46"/>
      <c r="D50" s="29"/>
      <c r="E50" s="29"/>
      <c r="F50" s="29"/>
      <c r="G50" s="29"/>
      <c r="H50" s="29"/>
      <c r="I50" s="29"/>
      <c r="J50" s="29"/>
      <c r="K50" s="29"/>
      <c r="L50" s="70"/>
      <c r="M50" s="44"/>
      <c r="N50" s="29"/>
      <c r="O50" s="37"/>
    </row>
    <row r="51" spans="2:16" ht="15" customHeight="1" x14ac:dyDescent="0.2">
      <c r="B51" s="62" t="s">
        <v>45</v>
      </c>
      <c r="C51" s="41" t="s">
        <v>44</v>
      </c>
      <c r="D51" s="29"/>
      <c r="E51" s="29"/>
      <c r="F51" s="29"/>
      <c r="G51" s="29"/>
      <c r="H51" s="29"/>
      <c r="I51" s="29"/>
      <c r="J51" s="29"/>
      <c r="K51" s="29"/>
      <c r="L51" s="71"/>
      <c r="M51" s="44"/>
      <c r="N51" s="29"/>
      <c r="O51" s="37"/>
    </row>
    <row r="52" spans="2:16" ht="15" customHeight="1" x14ac:dyDescent="0.25">
      <c r="B52" s="61"/>
      <c r="C52" s="49" t="s">
        <v>80</v>
      </c>
      <c r="D52" s="29"/>
      <c r="E52" s="29"/>
      <c r="F52" s="29"/>
      <c r="G52" s="29"/>
      <c r="H52" s="29"/>
      <c r="I52" s="29"/>
      <c r="J52" s="29"/>
      <c r="K52" s="29"/>
      <c r="L52" s="63"/>
      <c r="M52" s="44"/>
      <c r="N52" s="29"/>
      <c r="O52" s="37"/>
      <c r="P52" s="105"/>
    </row>
    <row r="53" spans="2:16" ht="15" customHeight="1" x14ac:dyDescent="0.25">
      <c r="B53" s="61"/>
      <c r="C53" s="49" t="s">
        <v>81</v>
      </c>
      <c r="D53" s="29"/>
      <c r="E53" s="29"/>
      <c r="F53" s="29"/>
      <c r="G53" s="29"/>
      <c r="H53" s="29"/>
      <c r="I53" s="29"/>
      <c r="J53" s="29"/>
      <c r="K53" s="29"/>
      <c r="L53" s="70"/>
      <c r="M53" s="44"/>
      <c r="N53" s="29"/>
      <c r="O53" s="37"/>
      <c r="P53" s="105"/>
    </row>
    <row r="54" spans="2:16" ht="15" customHeight="1" x14ac:dyDescent="0.25">
      <c r="B54" s="61"/>
      <c r="C54" s="46"/>
      <c r="D54" s="29"/>
      <c r="E54" s="29"/>
      <c r="F54" s="29"/>
      <c r="G54" s="29"/>
      <c r="H54" s="29"/>
      <c r="I54" s="29"/>
      <c r="J54" s="29"/>
      <c r="K54" s="29"/>
      <c r="L54" s="42"/>
      <c r="M54" s="44"/>
      <c r="N54" s="29"/>
      <c r="O54" s="37"/>
      <c r="P54" s="105"/>
    </row>
    <row r="55" spans="2:16" ht="15" customHeight="1" x14ac:dyDescent="0.25">
      <c r="B55" s="62" t="s">
        <v>55</v>
      </c>
      <c r="C55" s="41" t="s">
        <v>46</v>
      </c>
      <c r="D55" s="29"/>
      <c r="E55" s="29"/>
      <c r="F55" s="29"/>
      <c r="G55" s="29"/>
      <c r="H55" s="29"/>
      <c r="I55" s="29"/>
      <c r="J55" s="29"/>
      <c r="K55" s="29"/>
      <c r="L55" s="29"/>
      <c r="M55" s="34"/>
      <c r="N55" s="29"/>
      <c r="O55" s="37"/>
      <c r="P55" s="105"/>
    </row>
    <row r="56" spans="2:16" ht="15" customHeight="1" x14ac:dyDescent="0.25">
      <c r="B56" s="61"/>
      <c r="C56" s="46" t="s">
        <v>47</v>
      </c>
      <c r="D56" s="46"/>
      <c r="E56" s="46"/>
      <c r="F56" s="46"/>
      <c r="G56" s="46"/>
      <c r="H56" s="46"/>
      <c r="I56" s="46"/>
      <c r="J56" s="46"/>
      <c r="K56" s="29"/>
      <c r="L56" s="63"/>
      <c r="M56" s="44"/>
      <c r="N56" s="29"/>
      <c r="O56" s="37"/>
      <c r="P56" s="105"/>
    </row>
    <row r="57" spans="2:16" ht="15" customHeight="1" x14ac:dyDescent="0.25">
      <c r="B57" s="61"/>
      <c r="C57" s="46" t="s">
        <v>48</v>
      </c>
      <c r="D57" s="46"/>
      <c r="E57" s="46"/>
      <c r="F57" s="46"/>
      <c r="G57" s="46"/>
      <c r="H57" s="46"/>
      <c r="I57" s="46"/>
      <c r="J57" s="46"/>
      <c r="K57" s="29"/>
      <c r="L57" s="63"/>
      <c r="M57" s="44"/>
      <c r="N57" s="29"/>
      <c r="O57" s="37"/>
      <c r="P57" s="105"/>
    </row>
    <row r="58" spans="2:16" ht="15" customHeight="1" x14ac:dyDescent="0.25">
      <c r="B58" s="61"/>
      <c r="C58" s="46" t="s">
        <v>49</v>
      </c>
      <c r="D58" s="46"/>
      <c r="E58" s="46"/>
      <c r="F58" s="46"/>
      <c r="G58" s="46"/>
      <c r="H58" s="46"/>
      <c r="I58" s="46"/>
      <c r="J58" s="46"/>
      <c r="K58" s="29"/>
      <c r="L58" s="63"/>
      <c r="M58" s="44"/>
      <c r="N58" s="29"/>
      <c r="O58" s="37"/>
      <c r="P58" s="105"/>
    </row>
    <row r="59" spans="2:16" ht="15" customHeight="1" x14ac:dyDescent="0.25">
      <c r="B59" s="72"/>
      <c r="C59" s="73"/>
      <c r="D59" s="73"/>
      <c r="E59" s="73"/>
      <c r="F59" s="73"/>
      <c r="G59" s="73"/>
      <c r="H59" s="73"/>
      <c r="I59" s="73"/>
      <c r="J59" s="73"/>
      <c r="K59" s="73"/>
      <c r="L59" s="73"/>
      <c r="M59" s="73"/>
      <c r="N59" s="74"/>
      <c r="O59" s="37"/>
      <c r="P59" s="105"/>
    </row>
    <row r="60" spans="2:16" ht="15" x14ac:dyDescent="0.25">
      <c r="B60" s="75"/>
      <c r="C60" s="76"/>
      <c r="D60" s="76"/>
      <c r="E60" s="76"/>
      <c r="F60" s="76"/>
      <c r="G60" s="76"/>
      <c r="H60" s="76"/>
      <c r="I60" s="76"/>
      <c r="J60" s="76"/>
      <c r="K60" s="76"/>
      <c r="L60" s="76"/>
      <c r="M60" s="76"/>
      <c r="N60" s="76"/>
      <c r="O60" s="77"/>
      <c r="P60" s="105"/>
    </row>
    <row r="61" spans="2:16" ht="15" x14ac:dyDescent="0.25">
      <c r="B61" s="78"/>
      <c r="C61" s="79" t="s">
        <v>50</v>
      </c>
      <c r="D61" s="76"/>
      <c r="E61" s="76"/>
      <c r="F61" s="76"/>
      <c r="G61" s="76"/>
      <c r="H61" s="76"/>
      <c r="I61" s="76"/>
      <c r="J61" s="76"/>
      <c r="K61" s="80"/>
      <c r="L61" s="80"/>
      <c r="M61" s="80"/>
      <c r="N61" s="80"/>
      <c r="O61" s="77" t="s">
        <v>51</v>
      </c>
      <c r="P61" s="105"/>
    </row>
    <row r="62" spans="2:16" ht="17.25" customHeight="1" x14ac:dyDescent="0.25">
      <c r="B62" s="78"/>
      <c r="C62" s="158" t="s">
        <v>93</v>
      </c>
      <c r="D62" s="161"/>
      <c r="E62" s="161"/>
      <c r="F62" s="161"/>
      <c r="G62" s="161"/>
      <c r="H62" s="161"/>
      <c r="I62" s="161"/>
      <c r="J62" s="161"/>
      <c r="K62" s="162"/>
      <c r="L62" s="63"/>
      <c r="M62" s="80"/>
      <c r="N62" s="80"/>
      <c r="O62" s="82"/>
      <c r="P62" s="105"/>
    </row>
    <row r="63" spans="2:16" ht="15" x14ac:dyDescent="0.25">
      <c r="B63" s="78"/>
      <c r="C63" s="76"/>
      <c r="D63" s="76"/>
      <c r="E63" s="76"/>
      <c r="F63" s="76"/>
      <c r="G63" s="76"/>
      <c r="H63" s="76"/>
      <c r="I63" s="76"/>
      <c r="J63" s="76"/>
      <c r="K63" s="76"/>
      <c r="L63" s="83"/>
      <c r="M63" s="80"/>
      <c r="N63" s="80"/>
      <c r="O63" s="77"/>
      <c r="P63" s="105"/>
    </row>
    <row r="64" spans="2:16" ht="15" x14ac:dyDescent="0.25">
      <c r="B64" s="78"/>
      <c r="C64" s="76" t="s">
        <v>94</v>
      </c>
      <c r="D64" s="76"/>
      <c r="E64" s="76"/>
      <c r="F64" s="76"/>
      <c r="G64" s="76"/>
      <c r="H64" s="76"/>
      <c r="I64" s="76"/>
      <c r="J64" s="76"/>
      <c r="K64" s="81"/>
      <c r="L64" s="63"/>
      <c r="M64" s="84"/>
      <c r="N64" s="80"/>
      <c r="O64" s="77" t="s">
        <v>52</v>
      </c>
      <c r="P64" s="105"/>
    </row>
    <row r="65" spans="2:16" ht="15" x14ac:dyDescent="0.25">
      <c r="B65" s="78"/>
      <c r="C65" s="76"/>
      <c r="D65" s="76"/>
      <c r="E65" s="76"/>
      <c r="F65" s="76"/>
      <c r="G65" s="76"/>
      <c r="H65" s="76"/>
      <c r="I65" s="76"/>
      <c r="J65" s="76"/>
      <c r="K65" s="76"/>
      <c r="L65" s="83"/>
      <c r="M65" s="80"/>
      <c r="N65" s="80"/>
      <c r="O65" s="77"/>
      <c r="P65" s="105"/>
    </row>
    <row r="66" spans="2:16" ht="15" customHeight="1" x14ac:dyDescent="0.25">
      <c r="B66" s="78"/>
      <c r="C66" s="158" t="s">
        <v>95</v>
      </c>
      <c r="D66" s="158"/>
      <c r="E66" s="158"/>
      <c r="F66" s="158"/>
      <c r="G66" s="158"/>
      <c r="H66" s="158"/>
      <c r="I66" s="158"/>
      <c r="J66" s="158"/>
      <c r="K66" s="159"/>
      <c r="L66" s="63"/>
      <c r="M66" s="84"/>
      <c r="N66" s="80"/>
      <c r="O66" s="82"/>
      <c r="P66" s="105"/>
    </row>
    <row r="67" spans="2:16" ht="15.75" thickBot="1" x14ac:dyDescent="0.3">
      <c r="B67" s="85"/>
      <c r="C67" s="86"/>
      <c r="D67" s="86"/>
      <c r="E67" s="86"/>
      <c r="F67" s="86"/>
      <c r="G67" s="86"/>
      <c r="H67" s="86"/>
      <c r="I67" s="86"/>
      <c r="J67" s="86"/>
      <c r="K67" s="86"/>
      <c r="L67" s="87"/>
      <c r="M67" s="87"/>
      <c r="N67" s="88"/>
      <c r="O67" s="89"/>
      <c r="P67" s="105"/>
    </row>
    <row r="68" spans="2:16" ht="15" x14ac:dyDescent="0.25">
      <c r="B68" s="105"/>
      <c r="C68" s="105"/>
      <c r="D68" s="105"/>
      <c r="E68" s="105"/>
      <c r="F68" s="105"/>
      <c r="G68" s="105"/>
      <c r="H68" s="105"/>
      <c r="I68" s="105"/>
      <c r="J68" s="105"/>
      <c r="K68" s="105"/>
      <c r="L68" s="105"/>
      <c r="M68" s="105"/>
      <c r="N68" s="105"/>
      <c r="O68" s="105"/>
      <c r="P68" s="104"/>
    </row>
    <row r="69" spans="2:16" x14ac:dyDescent="0.2">
      <c r="L69" s="160"/>
      <c r="M69" s="160"/>
      <c r="N69" s="160"/>
      <c r="O69" s="160"/>
    </row>
  </sheetData>
  <sheetProtection algorithmName="SHA-512" hashValue="+TCVl1UrTm4AVIp+KsqaiN/zKVbYT+FZF9hDGOprGFHySrEs0zNf34jrLDaTSLEvdEZ9sJ7T8mrfAVFJqVFHHw==" saltValue="cXyexj9c1Cz7mURsu5XdfA==" spinCount="100000" sheet="1" objects="1" scenarios="1"/>
  <mergeCells count="7">
    <mergeCell ref="O2:O9"/>
    <mergeCell ref="G8:M8"/>
    <mergeCell ref="G10:M10"/>
    <mergeCell ref="C66:K66"/>
    <mergeCell ref="L69:O69"/>
    <mergeCell ref="C62:K62"/>
    <mergeCell ref="C18:K18"/>
  </mergeCells>
  <dataValidations disablePrompts="1" count="2">
    <dataValidation type="list" allowBlank="1" showInputMessage="1" showErrorMessage="1" sqref="L25 L28:L32 L35:L36 L39:L40 L43:L45 L48:L49 L52 L56:L58">
      <formula1>$Q$24:$Q$26</formula1>
    </dataValidation>
    <dataValidation type="decimal" allowBlank="1" showInputMessage="1" showErrorMessage="1" error="Der eingetragene Wert kann nicht größer sein als die rechnerisch ermittelten Tierplatzzahlen!" sqref="L22">
      <formula1>0</formula1>
      <formula2>L21</formula2>
    </dataValidation>
  </dataValidations>
  <pageMargins left="0.7" right="0.7" top="0.78740157499999996" bottom="0.78740157499999996" header="0.3" footer="0.3"/>
  <pageSetup paperSize="9" scale="71" fitToWidth="0" fitToHeight="0" orientation="portrait" r:id="rId1"/>
  <headerFooter>
    <oddFooter>&amp;LMinisterium für Ernährung, Ländlichen Raum und Verbraucherschutz&amp;RFAKT II G4.2 - Version 4.2, 10.12.2024</oddFooter>
  </headerFooter>
  <rowBreaks count="1" manualBreakCount="1">
    <brk id="68" max="14"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dimension ref="A1:IU82"/>
  <sheetViews>
    <sheetView showGridLines="0" zoomScale="110" zoomScaleNormal="110" zoomScaleSheetLayoutView="100" workbookViewId="0"/>
  </sheetViews>
  <sheetFormatPr baseColWidth="10" defaultColWidth="11.42578125" defaultRowHeight="12.75" x14ac:dyDescent="0.2"/>
  <cols>
    <col min="1" max="1" width="1.5703125" style="100" customWidth="1"/>
    <col min="2" max="2" width="4" style="100" customWidth="1"/>
    <col min="3" max="3" width="6.7109375" style="100" customWidth="1"/>
    <col min="4" max="5" width="6.5703125" style="100" customWidth="1"/>
    <col min="6" max="6" width="10.5703125" style="100" customWidth="1"/>
    <col min="7" max="7" width="7.85546875" style="100" customWidth="1"/>
    <col min="8" max="8" width="24" style="100" customWidth="1"/>
    <col min="9" max="9" width="5.140625" style="100" customWidth="1"/>
    <col min="10" max="10" width="3.28515625" style="100" bestFit="1" customWidth="1"/>
    <col min="11" max="11" width="23.7109375" style="100" customWidth="1"/>
    <col min="12" max="12" width="10.5703125" style="100" customWidth="1"/>
    <col min="13" max="13" width="5.5703125" style="100" customWidth="1"/>
    <col min="14" max="14" width="1.7109375" style="100" customWidth="1"/>
    <col min="15" max="15" width="14.28515625" style="100" customWidth="1"/>
    <col min="16" max="16" width="0" style="100" hidden="1" customWidth="1"/>
    <col min="17" max="18" width="13.7109375" style="100" hidden="1" customWidth="1"/>
    <col min="19" max="21" width="0" style="100" hidden="1" customWidth="1"/>
    <col min="22" max="16384" width="11.42578125" style="100"/>
  </cols>
  <sheetData>
    <row r="1" spans="1:255" ht="15.75" thickBot="1" x14ac:dyDescent="0.3">
      <c r="A1" s="104"/>
      <c r="B1" s="105"/>
      <c r="C1" s="105"/>
      <c r="D1" s="105"/>
      <c r="E1" s="105"/>
      <c r="F1" s="105"/>
      <c r="G1" s="105"/>
      <c r="H1" s="105"/>
      <c r="I1" s="105"/>
      <c r="J1" s="105"/>
      <c r="K1" s="105"/>
      <c r="L1" s="105"/>
      <c r="M1" s="105"/>
      <c r="N1" s="105"/>
      <c r="O1" s="105"/>
      <c r="P1" s="105"/>
      <c r="Q1" s="105"/>
      <c r="R1" s="105"/>
      <c r="S1" s="105"/>
      <c r="T1" s="105"/>
      <c r="U1" s="105"/>
      <c r="V1" s="105"/>
      <c r="W1" s="105"/>
      <c r="X1" s="105"/>
      <c r="Y1" s="105"/>
      <c r="Z1" s="105"/>
      <c r="AA1" s="105"/>
      <c r="AB1" s="105"/>
      <c r="AC1" s="105"/>
      <c r="AD1" s="105"/>
      <c r="AE1" s="105"/>
      <c r="AF1" s="105"/>
      <c r="AG1" s="105"/>
      <c r="AH1" s="105"/>
      <c r="AI1" s="105"/>
      <c r="AJ1" s="105"/>
      <c r="AK1" s="105"/>
      <c r="AL1" s="105"/>
      <c r="AM1" s="105"/>
      <c r="AN1" s="105"/>
      <c r="AO1" s="105"/>
      <c r="AP1" s="105"/>
      <c r="AQ1" s="105"/>
      <c r="AR1" s="105"/>
      <c r="AS1" s="105"/>
      <c r="AT1" s="105"/>
      <c r="AU1" s="105"/>
      <c r="AV1" s="105"/>
      <c r="AW1" s="105"/>
      <c r="AX1" s="105"/>
      <c r="AY1" s="105"/>
      <c r="AZ1" s="105"/>
      <c r="BA1" s="105"/>
      <c r="BB1" s="105"/>
      <c r="BC1" s="105"/>
      <c r="BD1" s="105"/>
      <c r="BE1" s="105"/>
      <c r="BF1" s="105"/>
      <c r="BG1" s="105"/>
      <c r="BH1" s="105"/>
      <c r="BI1" s="105"/>
      <c r="BJ1" s="105"/>
      <c r="BK1" s="105"/>
      <c r="BL1" s="105"/>
      <c r="BM1" s="105"/>
      <c r="BN1" s="105"/>
      <c r="BO1" s="105"/>
      <c r="BP1" s="105"/>
      <c r="BQ1" s="105"/>
      <c r="BR1" s="105"/>
      <c r="BS1" s="105"/>
      <c r="BT1" s="105"/>
      <c r="BU1" s="105"/>
      <c r="BV1" s="105"/>
      <c r="BW1" s="105"/>
      <c r="BX1" s="105"/>
      <c r="BY1" s="105"/>
      <c r="BZ1" s="105"/>
      <c r="CA1" s="105"/>
      <c r="CB1" s="105"/>
      <c r="CC1" s="105"/>
      <c r="CD1" s="105"/>
      <c r="CE1" s="105"/>
      <c r="CF1" s="105"/>
      <c r="CG1" s="105"/>
      <c r="CH1" s="105"/>
      <c r="CI1" s="105"/>
      <c r="CJ1" s="105"/>
      <c r="CK1" s="105"/>
      <c r="CL1" s="105"/>
      <c r="CM1" s="105"/>
      <c r="CN1" s="105"/>
      <c r="CO1" s="105"/>
      <c r="CP1" s="105"/>
      <c r="CQ1" s="105"/>
      <c r="CR1" s="105"/>
      <c r="CS1" s="105"/>
      <c r="CT1" s="105"/>
      <c r="CU1" s="105"/>
      <c r="CV1" s="105"/>
      <c r="CW1" s="105"/>
      <c r="CX1" s="105"/>
      <c r="CY1" s="105"/>
      <c r="CZ1" s="105"/>
      <c r="DA1" s="105"/>
      <c r="DB1" s="105"/>
      <c r="DC1" s="105"/>
      <c r="DD1" s="105"/>
      <c r="DE1" s="105"/>
      <c r="DF1" s="105"/>
      <c r="DG1" s="105"/>
      <c r="DH1" s="105"/>
      <c r="DI1" s="105"/>
      <c r="DJ1" s="105"/>
      <c r="DK1" s="105"/>
      <c r="DL1" s="105"/>
      <c r="DM1" s="105"/>
      <c r="DN1" s="105"/>
      <c r="DO1" s="105"/>
      <c r="DP1" s="105"/>
      <c r="DQ1" s="105"/>
      <c r="DR1" s="105"/>
      <c r="DS1" s="105"/>
      <c r="DT1" s="105"/>
      <c r="DU1" s="105"/>
      <c r="DV1" s="105"/>
      <c r="DW1" s="105"/>
      <c r="DX1" s="105"/>
      <c r="DY1" s="105"/>
      <c r="DZ1" s="105"/>
      <c r="EA1" s="105"/>
      <c r="EB1" s="105"/>
      <c r="EC1" s="105"/>
      <c r="ED1" s="105"/>
      <c r="EE1" s="105"/>
      <c r="EF1" s="105"/>
      <c r="EG1" s="105"/>
      <c r="EH1" s="105"/>
      <c r="EI1" s="105"/>
      <c r="EJ1" s="105"/>
      <c r="EK1" s="105"/>
      <c r="EL1" s="105"/>
      <c r="EM1" s="105"/>
      <c r="EN1" s="105"/>
      <c r="EO1" s="105"/>
      <c r="EP1" s="105"/>
      <c r="EQ1" s="105"/>
      <c r="ER1" s="105"/>
      <c r="ES1" s="105"/>
      <c r="ET1" s="105"/>
      <c r="EU1" s="105"/>
      <c r="EV1" s="105"/>
      <c r="EW1" s="105"/>
      <c r="EX1" s="105"/>
      <c r="EY1" s="105"/>
      <c r="EZ1" s="105"/>
      <c r="FA1" s="105"/>
      <c r="FB1" s="105"/>
      <c r="FC1" s="105"/>
      <c r="FD1" s="105"/>
      <c r="FE1" s="105"/>
      <c r="FF1" s="105"/>
      <c r="FG1" s="105"/>
      <c r="FH1" s="105"/>
      <c r="FI1" s="105"/>
      <c r="FJ1" s="105"/>
      <c r="FK1" s="105"/>
      <c r="FL1" s="105"/>
      <c r="FM1" s="105"/>
      <c r="FN1" s="105"/>
      <c r="FO1" s="105"/>
      <c r="FP1" s="105"/>
      <c r="FQ1" s="105"/>
      <c r="FR1" s="105"/>
      <c r="FS1" s="105"/>
      <c r="FT1" s="105"/>
      <c r="FU1" s="105"/>
      <c r="FV1" s="105"/>
      <c r="FW1" s="105"/>
      <c r="FX1" s="105"/>
      <c r="FY1" s="105"/>
      <c r="FZ1" s="105"/>
      <c r="GA1" s="105"/>
      <c r="GB1" s="105"/>
      <c r="GC1" s="105"/>
      <c r="GD1" s="105"/>
      <c r="GE1" s="105"/>
      <c r="GF1" s="105"/>
      <c r="GG1" s="105"/>
      <c r="GH1" s="105"/>
      <c r="GI1" s="105"/>
      <c r="GJ1" s="105"/>
      <c r="GK1" s="105"/>
      <c r="GL1" s="105"/>
      <c r="GM1" s="105"/>
      <c r="GN1" s="105"/>
      <c r="GO1" s="105"/>
      <c r="GP1" s="105"/>
      <c r="GQ1" s="105"/>
      <c r="GR1" s="105"/>
      <c r="GS1" s="105"/>
      <c r="GT1" s="105"/>
      <c r="GU1" s="105"/>
      <c r="GV1" s="105"/>
      <c r="GW1" s="105"/>
      <c r="GX1" s="105"/>
      <c r="GY1" s="105"/>
      <c r="GZ1" s="105"/>
      <c r="HA1" s="105"/>
      <c r="HB1" s="105"/>
      <c r="HC1" s="105"/>
      <c r="HD1" s="105"/>
      <c r="HE1" s="105"/>
      <c r="HF1" s="105"/>
      <c r="HG1" s="105"/>
      <c r="HH1" s="105"/>
      <c r="HI1" s="105"/>
      <c r="HJ1" s="105"/>
      <c r="HK1" s="105"/>
      <c r="HL1" s="105"/>
      <c r="HM1" s="105"/>
      <c r="HN1" s="105"/>
      <c r="HO1" s="105"/>
      <c r="HP1" s="105"/>
      <c r="HQ1" s="105"/>
      <c r="HR1" s="105"/>
      <c r="HS1" s="105"/>
      <c r="HT1" s="105"/>
      <c r="HU1" s="105"/>
      <c r="HV1" s="105"/>
      <c r="HW1" s="105"/>
      <c r="HX1" s="105"/>
      <c r="HY1" s="105"/>
      <c r="HZ1" s="105"/>
      <c r="IA1" s="105"/>
      <c r="IB1" s="105"/>
      <c r="IC1" s="105"/>
      <c r="ID1" s="105"/>
      <c r="IE1" s="105"/>
      <c r="IF1" s="105"/>
      <c r="IG1" s="105"/>
      <c r="IH1" s="105"/>
      <c r="II1" s="105"/>
      <c r="IJ1" s="105"/>
      <c r="IK1" s="105"/>
      <c r="IL1" s="105"/>
      <c r="IM1" s="105"/>
      <c r="IN1" s="105"/>
      <c r="IO1" s="105"/>
      <c r="IP1" s="105"/>
      <c r="IQ1" s="105"/>
      <c r="IR1" s="105"/>
      <c r="IS1" s="105"/>
      <c r="IT1" s="105"/>
      <c r="IU1" s="105"/>
    </row>
    <row r="2" spans="1:255" ht="15" x14ac:dyDescent="0.25">
      <c r="A2" s="105"/>
      <c r="B2" s="11"/>
      <c r="C2" s="12"/>
      <c r="D2" s="12"/>
      <c r="E2" s="12"/>
      <c r="F2" s="13"/>
      <c r="G2" s="14"/>
      <c r="H2" s="12"/>
      <c r="I2" s="12"/>
      <c r="J2" s="12"/>
      <c r="K2" s="12"/>
      <c r="L2" s="12"/>
      <c r="M2" s="12"/>
      <c r="N2" s="12"/>
      <c r="O2" s="153" t="s">
        <v>82</v>
      </c>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AR2" s="15"/>
      <c r="AS2" s="15"/>
      <c r="AT2" s="15"/>
      <c r="AU2" s="15"/>
      <c r="AV2" s="15"/>
      <c r="AW2" s="15"/>
      <c r="AX2" s="15"/>
      <c r="AY2" s="15"/>
      <c r="AZ2" s="15"/>
      <c r="BA2" s="15"/>
      <c r="BB2" s="15"/>
      <c r="BC2" s="15"/>
      <c r="BD2" s="15"/>
      <c r="BE2" s="15"/>
      <c r="BF2" s="15"/>
      <c r="BG2" s="15"/>
      <c r="BH2" s="15"/>
      <c r="BI2" s="15"/>
      <c r="BJ2" s="15"/>
      <c r="BK2" s="15"/>
      <c r="BL2" s="15"/>
      <c r="BM2" s="15"/>
      <c r="BN2" s="15"/>
      <c r="BO2" s="15"/>
      <c r="BP2" s="15"/>
      <c r="BQ2" s="15"/>
      <c r="BR2" s="15"/>
      <c r="BS2" s="15"/>
      <c r="BT2" s="15"/>
      <c r="BU2" s="15"/>
      <c r="BV2" s="15"/>
      <c r="BW2" s="15"/>
      <c r="BX2" s="15"/>
      <c r="BY2" s="15"/>
      <c r="BZ2" s="15"/>
      <c r="CA2" s="15"/>
      <c r="CB2" s="15"/>
      <c r="CC2" s="15"/>
      <c r="CD2" s="15"/>
      <c r="CE2" s="15"/>
      <c r="CF2" s="15"/>
      <c r="CG2" s="15"/>
      <c r="CH2" s="15"/>
      <c r="CI2" s="15"/>
      <c r="CJ2" s="15"/>
      <c r="CK2" s="15"/>
      <c r="CL2" s="15"/>
      <c r="CM2" s="15"/>
      <c r="CN2" s="15"/>
      <c r="CO2" s="15"/>
      <c r="CP2" s="15"/>
      <c r="CQ2" s="15"/>
      <c r="CR2" s="15"/>
      <c r="CS2" s="15"/>
      <c r="CT2" s="15"/>
      <c r="CU2" s="15"/>
      <c r="CV2" s="15"/>
      <c r="CW2" s="15"/>
      <c r="CX2" s="15"/>
      <c r="CY2" s="15"/>
      <c r="CZ2" s="15"/>
      <c r="DA2" s="15"/>
      <c r="DB2" s="15"/>
      <c r="DC2" s="15"/>
      <c r="DD2" s="15"/>
      <c r="DE2" s="15"/>
      <c r="DF2" s="15"/>
      <c r="DG2" s="15"/>
      <c r="DH2" s="15"/>
      <c r="DI2" s="15"/>
      <c r="DJ2" s="15"/>
      <c r="DK2" s="15"/>
      <c r="DL2" s="15"/>
      <c r="DM2" s="15"/>
      <c r="DN2" s="15"/>
      <c r="DO2" s="15"/>
      <c r="DP2" s="15"/>
      <c r="DQ2" s="15"/>
      <c r="DR2" s="15"/>
      <c r="DS2" s="15"/>
      <c r="DT2" s="15"/>
      <c r="DU2" s="15"/>
      <c r="DV2" s="15"/>
      <c r="DW2" s="15"/>
      <c r="DX2" s="15"/>
      <c r="DY2" s="15"/>
      <c r="DZ2" s="15"/>
      <c r="EA2" s="15"/>
      <c r="EB2" s="15"/>
      <c r="EC2" s="15"/>
      <c r="ED2" s="15"/>
      <c r="EE2" s="15"/>
      <c r="EF2" s="15"/>
      <c r="EG2" s="15"/>
      <c r="EH2" s="15"/>
      <c r="EI2" s="15"/>
      <c r="EJ2" s="15"/>
      <c r="EK2" s="15"/>
      <c r="EL2" s="15"/>
      <c r="EM2" s="15"/>
      <c r="EN2" s="15"/>
      <c r="EO2" s="15"/>
      <c r="EP2" s="15"/>
      <c r="EQ2" s="15"/>
      <c r="ER2" s="15"/>
      <c r="ES2" s="15"/>
      <c r="ET2" s="15"/>
      <c r="EU2" s="15"/>
      <c r="EV2" s="15"/>
      <c r="EW2" s="15"/>
      <c r="EX2" s="15"/>
      <c r="EY2" s="15"/>
      <c r="EZ2" s="15"/>
      <c r="FA2" s="15"/>
      <c r="FB2" s="15"/>
      <c r="FC2" s="15"/>
      <c r="FD2" s="15"/>
      <c r="FE2" s="15"/>
      <c r="FF2" s="15"/>
      <c r="FG2" s="15"/>
      <c r="FH2" s="15"/>
      <c r="FI2" s="15"/>
      <c r="FJ2" s="15"/>
      <c r="FK2" s="15"/>
      <c r="FL2" s="15"/>
      <c r="FM2" s="15"/>
      <c r="FN2" s="15"/>
      <c r="FO2" s="15"/>
      <c r="FP2" s="15"/>
      <c r="FQ2" s="15"/>
      <c r="FR2" s="15"/>
      <c r="FS2" s="15"/>
      <c r="FT2" s="15"/>
      <c r="FU2" s="15"/>
      <c r="FV2" s="15"/>
      <c r="FW2" s="15"/>
      <c r="FX2" s="15"/>
      <c r="FY2" s="15"/>
      <c r="FZ2" s="15"/>
      <c r="GA2" s="15"/>
      <c r="GB2" s="15"/>
      <c r="GC2" s="15"/>
      <c r="GD2" s="15"/>
      <c r="GE2" s="15"/>
      <c r="GF2" s="15"/>
      <c r="GG2" s="15"/>
      <c r="GH2" s="15"/>
      <c r="GI2" s="15"/>
      <c r="GJ2" s="15"/>
      <c r="GK2" s="15"/>
      <c r="GL2" s="15"/>
      <c r="GM2" s="15"/>
      <c r="GN2" s="15"/>
      <c r="GO2" s="15"/>
      <c r="GP2" s="15"/>
      <c r="GQ2" s="15"/>
      <c r="GR2" s="15"/>
      <c r="GS2" s="15"/>
      <c r="GT2" s="15"/>
      <c r="GU2" s="15"/>
      <c r="GV2" s="15"/>
      <c r="GW2" s="15"/>
      <c r="GX2" s="15"/>
      <c r="GY2" s="15"/>
      <c r="GZ2" s="15"/>
      <c r="HA2" s="15"/>
      <c r="HB2" s="15"/>
      <c r="HC2" s="15"/>
      <c r="HD2" s="15"/>
      <c r="HE2" s="15"/>
      <c r="HF2" s="15"/>
      <c r="HG2" s="15"/>
      <c r="HH2" s="15"/>
      <c r="HI2" s="15"/>
      <c r="HJ2" s="15"/>
      <c r="HK2" s="15"/>
      <c r="HL2" s="15"/>
      <c r="HM2" s="15"/>
      <c r="HN2" s="15"/>
      <c r="HO2" s="15"/>
      <c r="HP2" s="15"/>
      <c r="HQ2" s="15"/>
      <c r="HR2" s="15"/>
      <c r="HS2" s="15"/>
      <c r="HT2" s="15"/>
      <c r="HU2" s="15"/>
      <c r="HV2" s="15"/>
      <c r="HW2" s="15"/>
      <c r="HX2" s="15"/>
      <c r="HY2" s="15"/>
      <c r="HZ2" s="15"/>
      <c r="IA2" s="15"/>
      <c r="IB2" s="15"/>
      <c r="IC2" s="15"/>
      <c r="ID2" s="15"/>
      <c r="IE2" s="15"/>
      <c r="IF2" s="15"/>
      <c r="IG2" s="15"/>
      <c r="IH2" s="15"/>
      <c r="II2" s="15"/>
      <c r="IJ2" s="15"/>
      <c r="IK2" s="15"/>
      <c r="IL2" s="15"/>
      <c r="IM2" s="15"/>
      <c r="IN2" s="15"/>
      <c r="IO2" s="15"/>
      <c r="IP2" s="15"/>
      <c r="IQ2" s="15"/>
      <c r="IR2" s="15"/>
      <c r="IS2" s="15"/>
      <c r="IT2" s="15"/>
      <c r="IU2" s="15"/>
    </row>
    <row r="3" spans="1:255" ht="15.75" x14ac:dyDescent="0.25">
      <c r="A3" s="105"/>
      <c r="B3" s="16" t="s">
        <v>128</v>
      </c>
      <c r="C3" s="17"/>
      <c r="D3" s="17"/>
      <c r="E3" s="17"/>
      <c r="F3" s="18"/>
      <c r="G3" s="19"/>
      <c r="H3" s="17"/>
      <c r="I3" s="17"/>
      <c r="J3" s="17"/>
      <c r="K3" s="17"/>
      <c r="L3" s="17"/>
      <c r="M3" s="17"/>
      <c r="N3" s="17"/>
      <c r="O3" s="154"/>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c r="BJ3" s="15"/>
      <c r="BK3" s="15"/>
      <c r="BL3" s="15"/>
      <c r="BM3" s="15"/>
      <c r="BN3" s="15"/>
      <c r="BO3" s="15"/>
      <c r="BP3" s="15"/>
      <c r="BQ3" s="15"/>
      <c r="BR3" s="15"/>
      <c r="BS3" s="15"/>
      <c r="BT3" s="15"/>
      <c r="BU3" s="15"/>
      <c r="BV3" s="15"/>
      <c r="BW3" s="15"/>
      <c r="BX3" s="15"/>
      <c r="BY3" s="15"/>
      <c r="BZ3" s="15"/>
      <c r="CA3" s="15"/>
      <c r="CB3" s="15"/>
      <c r="CC3" s="15"/>
      <c r="CD3" s="15"/>
      <c r="CE3" s="15"/>
      <c r="CF3" s="15"/>
      <c r="CG3" s="15"/>
      <c r="CH3" s="15"/>
      <c r="CI3" s="15"/>
      <c r="CJ3" s="15"/>
      <c r="CK3" s="15"/>
      <c r="CL3" s="15"/>
      <c r="CM3" s="15"/>
      <c r="CN3" s="15"/>
      <c r="CO3" s="15"/>
      <c r="CP3" s="15"/>
      <c r="CQ3" s="15"/>
      <c r="CR3" s="15"/>
      <c r="CS3" s="15"/>
      <c r="CT3" s="15"/>
      <c r="CU3" s="15"/>
      <c r="CV3" s="15"/>
      <c r="CW3" s="15"/>
      <c r="CX3" s="15"/>
      <c r="CY3" s="15"/>
      <c r="CZ3" s="15"/>
      <c r="DA3" s="15"/>
      <c r="DB3" s="15"/>
      <c r="DC3" s="15"/>
      <c r="DD3" s="15"/>
      <c r="DE3" s="15"/>
      <c r="DF3" s="15"/>
      <c r="DG3" s="15"/>
      <c r="DH3" s="15"/>
      <c r="DI3" s="15"/>
      <c r="DJ3" s="15"/>
      <c r="DK3" s="15"/>
      <c r="DL3" s="15"/>
      <c r="DM3" s="15"/>
      <c r="DN3" s="15"/>
      <c r="DO3" s="15"/>
      <c r="DP3" s="15"/>
      <c r="DQ3" s="15"/>
      <c r="DR3" s="15"/>
      <c r="DS3" s="15"/>
      <c r="DT3" s="15"/>
      <c r="DU3" s="15"/>
      <c r="DV3" s="15"/>
      <c r="DW3" s="15"/>
      <c r="DX3" s="15"/>
      <c r="DY3" s="15"/>
      <c r="DZ3" s="15"/>
      <c r="EA3" s="15"/>
      <c r="EB3" s="15"/>
      <c r="EC3" s="15"/>
      <c r="ED3" s="15"/>
      <c r="EE3" s="15"/>
      <c r="EF3" s="15"/>
      <c r="EG3" s="15"/>
      <c r="EH3" s="15"/>
      <c r="EI3" s="15"/>
      <c r="EJ3" s="15"/>
      <c r="EK3" s="15"/>
      <c r="EL3" s="15"/>
      <c r="EM3" s="15"/>
      <c r="EN3" s="15"/>
      <c r="EO3" s="15"/>
      <c r="EP3" s="15"/>
      <c r="EQ3" s="15"/>
      <c r="ER3" s="15"/>
      <c r="ES3" s="15"/>
      <c r="ET3" s="15"/>
      <c r="EU3" s="15"/>
      <c r="EV3" s="15"/>
      <c r="EW3" s="15"/>
      <c r="EX3" s="15"/>
      <c r="EY3" s="15"/>
      <c r="EZ3" s="15"/>
      <c r="FA3" s="15"/>
      <c r="FB3" s="15"/>
      <c r="FC3" s="15"/>
      <c r="FD3" s="15"/>
      <c r="FE3" s="15"/>
      <c r="FF3" s="15"/>
      <c r="FG3" s="15"/>
      <c r="FH3" s="15"/>
      <c r="FI3" s="15"/>
      <c r="FJ3" s="15"/>
      <c r="FK3" s="15"/>
      <c r="FL3" s="15"/>
      <c r="FM3" s="15"/>
      <c r="FN3" s="15"/>
      <c r="FO3" s="15"/>
      <c r="FP3" s="15"/>
      <c r="FQ3" s="15"/>
      <c r="FR3" s="15"/>
      <c r="FS3" s="15"/>
      <c r="FT3" s="15"/>
      <c r="FU3" s="15"/>
      <c r="FV3" s="15"/>
      <c r="FW3" s="15"/>
      <c r="FX3" s="15"/>
      <c r="FY3" s="15"/>
      <c r="FZ3" s="15"/>
      <c r="GA3" s="15"/>
      <c r="GB3" s="15"/>
      <c r="GC3" s="15"/>
      <c r="GD3" s="15"/>
      <c r="GE3" s="15"/>
      <c r="GF3" s="15"/>
      <c r="GG3" s="15"/>
      <c r="GH3" s="15"/>
      <c r="GI3" s="15"/>
      <c r="GJ3" s="15"/>
      <c r="GK3" s="15"/>
      <c r="GL3" s="15"/>
      <c r="GM3" s="15"/>
      <c r="GN3" s="15"/>
      <c r="GO3" s="15"/>
      <c r="GP3" s="15"/>
      <c r="GQ3" s="15"/>
      <c r="GR3" s="15"/>
      <c r="GS3" s="15"/>
      <c r="GT3" s="15"/>
      <c r="GU3" s="15"/>
      <c r="GV3" s="15"/>
      <c r="GW3" s="15"/>
      <c r="GX3" s="15"/>
      <c r="GY3" s="15"/>
      <c r="GZ3" s="15"/>
      <c r="HA3" s="15"/>
      <c r="HB3" s="15"/>
      <c r="HC3" s="15"/>
      <c r="HD3" s="15"/>
      <c r="HE3" s="15"/>
      <c r="HF3" s="15"/>
      <c r="HG3" s="15"/>
      <c r="HH3" s="15"/>
      <c r="HI3" s="15"/>
      <c r="HJ3" s="15"/>
      <c r="HK3" s="15"/>
      <c r="HL3" s="15"/>
      <c r="HM3" s="15"/>
      <c r="HN3" s="15"/>
      <c r="HO3" s="15"/>
      <c r="HP3" s="15"/>
      <c r="HQ3" s="15"/>
      <c r="HR3" s="15"/>
      <c r="HS3" s="15"/>
      <c r="HT3" s="15"/>
      <c r="HU3" s="15"/>
      <c r="HV3" s="15"/>
      <c r="HW3" s="15"/>
      <c r="HX3" s="15"/>
      <c r="HY3" s="15"/>
      <c r="HZ3" s="15"/>
      <c r="IA3" s="15"/>
      <c r="IB3" s="15"/>
      <c r="IC3" s="15"/>
      <c r="ID3" s="15"/>
      <c r="IE3" s="15"/>
      <c r="IF3" s="15"/>
      <c r="IG3" s="15"/>
      <c r="IH3" s="15"/>
      <c r="II3" s="15"/>
      <c r="IJ3" s="15"/>
      <c r="IK3" s="15"/>
      <c r="IL3" s="15"/>
      <c r="IM3" s="15"/>
      <c r="IN3" s="15"/>
      <c r="IO3" s="15"/>
      <c r="IP3" s="15"/>
      <c r="IQ3" s="15"/>
      <c r="IR3" s="15"/>
      <c r="IS3" s="15"/>
      <c r="IT3" s="15"/>
      <c r="IU3" s="15"/>
    </row>
    <row r="4" spans="1:255" ht="15.75" x14ac:dyDescent="0.25">
      <c r="A4" s="105"/>
      <c r="B4" s="16"/>
      <c r="C4" s="17"/>
      <c r="D4" s="17"/>
      <c r="E4" s="17"/>
      <c r="F4" s="18"/>
      <c r="G4" s="19"/>
      <c r="H4" s="17"/>
      <c r="I4" s="17"/>
      <c r="J4" s="17"/>
      <c r="K4" s="17"/>
      <c r="L4" s="17"/>
      <c r="M4" s="17"/>
      <c r="N4" s="17"/>
      <c r="O4" s="154"/>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c r="BJ4" s="15"/>
      <c r="BK4" s="15"/>
      <c r="BL4" s="15"/>
      <c r="BM4" s="15"/>
      <c r="BN4" s="15"/>
      <c r="BO4" s="15"/>
      <c r="BP4" s="15"/>
      <c r="BQ4" s="15"/>
      <c r="BR4" s="15"/>
      <c r="BS4" s="15"/>
      <c r="BT4" s="15"/>
      <c r="BU4" s="15"/>
      <c r="BV4" s="15"/>
      <c r="BW4" s="15"/>
      <c r="BX4" s="15"/>
      <c r="BY4" s="15"/>
      <c r="BZ4" s="15"/>
      <c r="CA4" s="15"/>
      <c r="CB4" s="15"/>
      <c r="CC4" s="15"/>
      <c r="CD4" s="15"/>
      <c r="CE4" s="15"/>
      <c r="CF4" s="15"/>
      <c r="CG4" s="15"/>
      <c r="CH4" s="15"/>
      <c r="CI4" s="15"/>
      <c r="CJ4" s="15"/>
      <c r="CK4" s="15"/>
      <c r="CL4" s="15"/>
      <c r="CM4" s="15"/>
      <c r="CN4" s="15"/>
      <c r="CO4" s="15"/>
      <c r="CP4" s="15"/>
      <c r="CQ4" s="15"/>
      <c r="CR4" s="15"/>
      <c r="CS4" s="15"/>
      <c r="CT4" s="15"/>
      <c r="CU4" s="15"/>
      <c r="CV4" s="15"/>
      <c r="CW4" s="15"/>
      <c r="CX4" s="15"/>
      <c r="CY4" s="15"/>
      <c r="CZ4" s="15"/>
      <c r="DA4" s="15"/>
      <c r="DB4" s="15"/>
      <c r="DC4" s="15"/>
      <c r="DD4" s="15"/>
      <c r="DE4" s="15"/>
      <c r="DF4" s="15"/>
      <c r="DG4" s="15"/>
      <c r="DH4" s="15"/>
      <c r="DI4" s="15"/>
      <c r="DJ4" s="15"/>
      <c r="DK4" s="15"/>
      <c r="DL4" s="15"/>
      <c r="DM4" s="15"/>
      <c r="DN4" s="15"/>
      <c r="DO4" s="15"/>
      <c r="DP4" s="15"/>
      <c r="DQ4" s="15"/>
      <c r="DR4" s="15"/>
      <c r="DS4" s="15"/>
      <c r="DT4" s="15"/>
      <c r="DU4" s="15"/>
      <c r="DV4" s="15"/>
      <c r="DW4" s="15"/>
      <c r="DX4" s="15"/>
      <c r="DY4" s="15"/>
      <c r="DZ4" s="15"/>
      <c r="EA4" s="15"/>
      <c r="EB4" s="15"/>
      <c r="EC4" s="15"/>
      <c r="ED4" s="15"/>
      <c r="EE4" s="15"/>
      <c r="EF4" s="15"/>
      <c r="EG4" s="15"/>
      <c r="EH4" s="15"/>
      <c r="EI4" s="15"/>
      <c r="EJ4" s="15"/>
      <c r="EK4" s="15"/>
      <c r="EL4" s="15"/>
      <c r="EM4" s="15"/>
      <c r="EN4" s="15"/>
      <c r="EO4" s="15"/>
      <c r="EP4" s="15"/>
      <c r="EQ4" s="15"/>
      <c r="ER4" s="15"/>
      <c r="ES4" s="15"/>
      <c r="ET4" s="15"/>
      <c r="EU4" s="15"/>
      <c r="EV4" s="15"/>
      <c r="EW4" s="15"/>
      <c r="EX4" s="15"/>
      <c r="EY4" s="15"/>
      <c r="EZ4" s="15"/>
      <c r="FA4" s="15"/>
      <c r="FB4" s="15"/>
      <c r="FC4" s="15"/>
      <c r="FD4" s="15"/>
      <c r="FE4" s="15"/>
      <c r="FF4" s="15"/>
      <c r="FG4" s="15"/>
      <c r="FH4" s="15"/>
      <c r="FI4" s="15"/>
      <c r="FJ4" s="15"/>
      <c r="FK4" s="15"/>
      <c r="FL4" s="15"/>
      <c r="FM4" s="15"/>
      <c r="FN4" s="15"/>
      <c r="FO4" s="15"/>
      <c r="FP4" s="15"/>
      <c r="FQ4" s="15"/>
      <c r="FR4" s="15"/>
      <c r="FS4" s="15"/>
      <c r="FT4" s="15"/>
      <c r="FU4" s="15"/>
      <c r="FV4" s="15"/>
      <c r="FW4" s="15"/>
      <c r="FX4" s="15"/>
      <c r="FY4" s="15"/>
      <c r="FZ4" s="15"/>
      <c r="GA4" s="15"/>
      <c r="GB4" s="15"/>
      <c r="GC4" s="15"/>
      <c r="GD4" s="15"/>
      <c r="GE4" s="15"/>
      <c r="GF4" s="15"/>
      <c r="GG4" s="15"/>
      <c r="GH4" s="15"/>
      <c r="GI4" s="15"/>
      <c r="GJ4" s="15"/>
      <c r="GK4" s="15"/>
      <c r="GL4" s="15"/>
      <c r="GM4" s="15"/>
      <c r="GN4" s="15"/>
      <c r="GO4" s="15"/>
      <c r="GP4" s="15"/>
      <c r="GQ4" s="15"/>
      <c r="GR4" s="15"/>
      <c r="GS4" s="15"/>
      <c r="GT4" s="15"/>
      <c r="GU4" s="15"/>
      <c r="GV4" s="15"/>
      <c r="GW4" s="15"/>
      <c r="GX4" s="15"/>
      <c r="GY4" s="15"/>
      <c r="GZ4" s="15"/>
      <c r="HA4" s="15"/>
      <c r="HB4" s="15"/>
      <c r="HC4" s="15"/>
      <c r="HD4" s="15"/>
      <c r="HE4" s="15"/>
      <c r="HF4" s="15"/>
      <c r="HG4" s="15"/>
      <c r="HH4" s="15"/>
      <c r="HI4" s="15"/>
      <c r="HJ4" s="15"/>
      <c r="HK4" s="15"/>
      <c r="HL4" s="15"/>
      <c r="HM4" s="15"/>
      <c r="HN4" s="15"/>
      <c r="HO4" s="15"/>
      <c r="HP4" s="15"/>
      <c r="HQ4" s="15"/>
      <c r="HR4" s="15"/>
      <c r="HS4" s="15"/>
      <c r="HT4" s="15"/>
      <c r="HU4" s="15"/>
      <c r="HV4" s="15"/>
      <c r="HW4" s="15"/>
      <c r="HX4" s="15"/>
      <c r="HY4" s="15"/>
      <c r="HZ4" s="15"/>
      <c r="IA4" s="15"/>
      <c r="IB4" s="15"/>
      <c r="IC4" s="15"/>
      <c r="ID4" s="15"/>
      <c r="IE4" s="15"/>
      <c r="IF4" s="15"/>
      <c r="IG4" s="15"/>
      <c r="IH4" s="15"/>
      <c r="II4" s="15"/>
      <c r="IJ4" s="15"/>
      <c r="IK4" s="15"/>
      <c r="IL4" s="15"/>
      <c r="IM4" s="15"/>
      <c r="IN4" s="15"/>
      <c r="IO4" s="15"/>
      <c r="IP4" s="15"/>
      <c r="IQ4" s="15"/>
      <c r="IR4" s="15"/>
      <c r="IS4" s="15"/>
      <c r="IT4" s="15"/>
      <c r="IU4" s="15"/>
    </row>
    <row r="5" spans="1:255" ht="15.75" x14ac:dyDescent="0.25">
      <c r="A5" s="105"/>
      <c r="B5" s="20" t="s">
        <v>19</v>
      </c>
      <c r="C5" s="17"/>
      <c r="D5" s="21" t="s">
        <v>20</v>
      </c>
      <c r="E5" s="22"/>
      <c r="F5" s="22"/>
      <c r="G5" s="23"/>
      <c r="H5" s="24"/>
      <c r="I5" s="17"/>
      <c r="J5" s="17"/>
      <c r="K5" s="17"/>
      <c r="L5" s="17"/>
      <c r="M5" s="17"/>
      <c r="N5" s="17"/>
      <c r="O5" s="154"/>
      <c r="P5" s="15"/>
      <c r="Q5" s="15"/>
      <c r="R5" s="15"/>
      <c r="S5" s="15"/>
      <c r="T5" s="15"/>
      <c r="U5" s="15"/>
      <c r="V5" s="15"/>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c r="BJ5" s="15"/>
      <c r="BK5" s="15"/>
      <c r="BL5" s="15"/>
      <c r="BM5" s="15"/>
      <c r="BN5" s="15"/>
      <c r="BO5" s="15"/>
      <c r="BP5" s="15"/>
      <c r="BQ5" s="15"/>
      <c r="BR5" s="15"/>
      <c r="BS5" s="15"/>
      <c r="BT5" s="15"/>
      <c r="BU5" s="15"/>
      <c r="BV5" s="15"/>
      <c r="BW5" s="15"/>
      <c r="BX5" s="15"/>
      <c r="BY5" s="15"/>
      <c r="BZ5" s="15"/>
      <c r="CA5" s="15"/>
      <c r="CB5" s="15"/>
      <c r="CC5" s="15"/>
      <c r="CD5" s="15"/>
      <c r="CE5" s="15"/>
      <c r="CF5" s="15"/>
      <c r="CG5" s="15"/>
      <c r="CH5" s="15"/>
      <c r="CI5" s="15"/>
      <c r="CJ5" s="15"/>
      <c r="CK5" s="15"/>
      <c r="CL5" s="15"/>
      <c r="CM5" s="15"/>
      <c r="CN5" s="15"/>
      <c r="CO5" s="15"/>
      <c r="CP5" s="15"/>
      <c r="CQ5" s="15"/>
      <c r="CR5" s="15"/>
      <c r="CS5" s="15"/>
      <c r="CT5" s="15"/>
      <c r="CU5" s="15"/>
      <c r="CV5" s="15"/>
      <c r="CW5" s="15"/>
      <c r="CX5" s="15"/>
      <c r="CY5" s="15"/>
      <c r="CZ5" s="15"/>
      <c r="DA5" s="15"/>
      <c r="DB5" s="15"/>
      <c r="DC5" s="15"/>
      <c r="DD5" s="15"/>
      <c r="DE5" s="15"/>
      <c r="DF5" s="15"/>
      <c r="DG5" s="15"/>
      <c r="DH5" s="15"/>
      <c r="DI5" s="15"/>
      <c r="DJ5" s="15"/>
      <c r="DK5" s="15"/>
      <c r="DL5" s="15"/>
      <c r="DM5" s="15"/>
      <c r="DN5" s="15"/>
      <c r="DO5" s="15"/>
      <c r="DP5" s="15"/>
      <c r="DQ5" s="15"/>
      <c r="DR5" s="15"/>
      <c r="DS5" s="15"/>
      <c r="DT5" s="15"/>
      <c r="DU5" s="15"/>
      <c r="DV5" s="15"/>
      <c r="DW5" s="15"/>
      <c r="DX5" s="15"/>
      <c r="DY5" s="15"/>
      <c r="DZ5" s="15"/>
      <c r="EA5" s="15"/>
      <c r="EB5" s="15"/>
      <c r="EC5" s="15"/>
      <c r="ED5" s="15"/>
      <c r="EE5" s="15"/>
      <c r="EF5" s="15"/>
      <c r="EG5" s="15"/>
      <c r="EH5" s="15"/>
      <c r="EI5" s="15"/>
      <c r="EJ5" s="15"/>
      <c r="EK5" s="15"/>
      <c r="EL5" s="15"/>
      <c r="EM5" s="15"/>
      <c r="EN5" s="15"/>
      <c r="EO5" s="15"/>
      <c r="EP5" s="15"/>
      <c r="EQ5" s="15"/>
      <c r="ER5" s="15"/>
      <c r="ES5" s="15"/>
      <c r="ET5" s="15"/>
      <c r="EU5" s="15"/>
      <c r="EV5" s="15"/>
      <c r="EW5" s="15"/>
      <c r="EX5" s="15"/>
      <c r="EY5" s="15"/>
      <c r="EZ5" s="15"/>
      <c r="FA5" s="15"/>
      <c r="FB5" s="15"/>
      <c r="FC5" s="15"/>
      <c r="FD5" s="15"/>
      <c r="FE5" s="15"/>
      <c r="FF5" s="15"/>
      <c r="FG5" s="15"/>
      <c r="FH5" s="15"/>
      <c r="FI5" s="15"/>
      <c r="FJ5" s="15"/>
      <c r="FK5" s="15"/>
      <c r="FL5" s="15"/>
      <c r="FM5" s="15"/>
      <c r="FN5" s="15"/>
      <c r="FO5" s="15"/>
      <c r="FP5" s="15"/>
      <c r="FQ5" s="15"/>
      <c r="FR5" s="15"/>
      <c r="FS5" s="15"/>
      <c r="FT5" s="15"/>
      <c r="FU5" s="15"/>
      <c r="FV5" s="15"/>
      <c r="FW5" s="15"/>
      <c r="FX5" s="15"/>
      <c r="FY5" s="15"/>
      <c r="FZ5" s="15"/>
      <c r="GA5" s="15"/>
      <c r="GB5" s="15"/>
      <c r="GC5" s="15"/>
      <c r="GD5" s="15"/>
      <c r="GE5" s="15"/>
      <c r="GF5" s="15"/>
      <c r="GG5" s="15"/>
      <c r="GH5" s="15"/>
      <c r="GI5" s="15"/>
      <c r="GJ5" s="15"/>
      <c r="GK5" s="15"/>
      <c r="GL5" s="15"/>
      <c r="GM5" s="15"/>
      <c r="GN5" s="15"/>
      <c r="GO5" s="15"/>
      <c r="GP5" s="15"/>
      <c r="GQ5" s="15"/>
      <c r="GR5" s="15"/>
      <c r="GS5" s="15"/>
      <c r="GT5" s="15"/>
      <c r="GU5" s="15"/>
      <c r="GV5" s="15"/>
      <c r="GW5" s="15"/>
      <c r="GX5" s="15"/>
      <c r="GY5" s="15"/>
      <c r="GZ5" s="15"/>
      <c r="HA5" s="15"/>
      <c r="HB5" s="15"/>
      <c r="HC5" s="15"/>
      <c r="HD5" s="15"/>
      <c r="HE5" s="15"/>
      <c r="HF5" s="15"/>
      <c r="HG5" s="15"/>
      <c r="HH5" s="15"/>
      <c r="HI5" s="15"/>
      <c r="HJ5" s="15"/>
      <c r="HK5" s="15"/>
      <c r="HL5" s="15"/>
      <c r="HM5" s="15"/>
      <c r="HN5" s="15"/>
      <c r="HO5" s="15"/>
      <c r="HP5" s="15"/>
      <c r="HQ5" s="15"/>
      <c r="HR5" s="15"/>
      <c r="HS5" s="15"/>
      <c r="HT5" s="15"/>
      <c r="HU5" s="15"/>
      <c r="HV5" s="15"/>
      <c r="HW5" s="15"/>
      <c r="HX5" s="15"/>
      <c r="HY5" s="15"/>
      <c r="HZ5" s="15"/>
      <c r="IA5" s="15"/>
      <c r="IB5" s="15"/>
      <c r="IC5" s="15"/>
      <c r="ID5" s="15"/>
      <c r="IE5" s="15"/>
      <c r="IF5" s="15"/>
      <c r="IG5" s="15"/>
      <c r="IH5" s="15"/>
      <c r="II5" s="15"/>
      <c r="IJ5" s="15"/>
      <c r="IK5" s="15"/>
      <c r="IL5" s="15"/>
      <c r="IM5" s="15"/>
      <c r="IN5" s="15"/>
      <c r="IO5" s="15"/>
      <c r="IP5" s="15"/>
      <c r="IQ5" s="15"/>
      <c r="IR5" s="15"/>
      <c r="IS5" s="15"/>
      <c r="IT5" s="15"/>
      <c r="IU5" s="15"/>
    </row>
    <row r="6" spans="1:255" ht="15" x14ac:dyDescent="0.25">
      <c r="A6" s="105"/>
      <c r="B6" s="25"/>
      <c r="C6" s="17"/>
      <c r="D6" s="17"/>
      <c r="E6" s="17"/>
      <c r="F6" s="18"/>
      <c r="G6" s="19"/>
      <c r="H6" s="17"/>
      <c r="I6" s="17"/>
      <c r="J6" s="17"/>
      <c r="K6" s="17"/>
      <c r="L6" s="17"/>
      <c r="M6" s="17"/>
      <c r="N6" s="17"/>
      <c r="O6" s="154"/>
      <c r="P6" s="15"/>
      <c r="Q6" s="15"/>
      <c r="R6" s="15"/>
      <c r="S6" s="15"/>
      <c r="T6" s="15"/>
      <c r="U6" s="15"/>
      <c r="V6" s="15"/>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c r="BJ6" s="15"/>
      <c r="BK6" s="15"/>
      <c r="BL6" s="15"/>
      <c r="BM6" s="15"/>
      <c r="BN6" s="15"/>
      <c r="BO6" s="15"/>
      <c r="BP6" s="15"/>
      <c r="BQ6" s="15"/>
      <c r="BR6" s="15"/>
      <c r="BS6" s="15"/>
      <c r="BT6" s="15"/>
      <c r="BU6" s="15"/>
      <c r="BV6" s="15"/>
      <c r="BW6" s="15"/>
      <c r="BX6" s="15"/>
      <c r="BY6" s="15"/>
      <c r="BZ6" s="15"/>
      <c r="CA6" s="15"/>
      <c r="CB6" s="15"/>
      <c r="CC6" s="15"/>
      <c r="CD6" s="15"/>
      <c r="CE6" s="15"/>
      <c r="CF6" s="15"/>
      <c r="CG6" s="15"/>
      <c r="CH6" s="15"/>
      <c r="CI6" s="15"/>
      <c r="CJ6" s="15"/>
      <c r="CK6" s="15"/>
      <c r="CL6" s="15"/>
      <c r="CM6" s="15"/>
      <c r="CN6" s="15"/>
      <c r="CO6" s="15"/>
      <c r="CP6" s="15"/>
      <c r="CQ6" s="15"/>
      <c r="CR6" s="15"/>
      <c r="CS6" s="15"/>
      <c r="CT6" s="15"/>
      <c r="CU6" s="15"/>
      <c r="CV6" s="15"/>
      <c r="CW6" s="15"/>
      <c r="CX6" s="15"/>
      <c r="CY6" s="15"/>
      <c r="CZ6" s="15"/>
      <c r="DA6" s="15"/>
      <c r="DB6" s="15"/>
      <c r="DC6" s="15"/>
      <c r="DD6" s="15"/>
      <c r="DE6" s="15"/>
      <c r="DF6" s="15"/>
      <c r="DG6" s="15"/>
      <c r="DH6" s="15"/>
      <c r="DI6" s="15"/>
      <c r="DJ6" s="15"/>
      <c r="DK6" s="15"/>
      <c r="DL6" s="15"/>
      <c r="DM6" s="15"/>
      <c r="DN6" s="15"/>
      <c r="DO6" s="15"/>
      <c r="DP6" s="15"/>
      <c r="DQ6" s="15"/>
      <c r="DR6" s="15"/>
      <c r="DS6" s="15"/>
      <c r="DT6" s="15"/>
      <c r="DU6" s="15"/>
      <c r="DV6" s="15"/>
      <c r="DW6" s="15"/>
      <c r="DX6" s="15"/>
      <c r="DY6" s="15"/>
      <c r="DZ6" s="15"/>
      <c r="EA6" s="15"/>
      <c r="EB6" s="15"/>
      <c r="EC6" s="15"/>
      <c r="ED6" s="15"/>
      <c r="EE6" s="15"/>
      <c r="EF6" s="15"/>
      <c r="EG6" s="15"/>
      <c r="EH6" s="15"/>
      <c r="EI6" s="15"/>
      <c r="EJ6" s="15"/>
      <c r="EK6" s="15"/>
      <c r="EL6" s="15"/>
      <c r="EM6" s="15"/>
      <c r="EN6" s="15"/>
      <c r="EO6" s="15"/>
      <c r="EP6" s="15"/>
      <c r="EQ6" s="15"/>
      <c r="ER6" s="15"/>
      <c r="ES6" s="15"/>
      <c r="ET6" s="15"/>
      <c r="EU6" s="15"/>
      <c r="EV6" s="15"/>
      <c r="EW6" s="15"/>
      <c r="EX6" s="15"/>
      <c r="EY6" s="15"/>
      <c r="EZ6" s="15"/>
      <c r="FA6" s="15"/>
      <c r="FB6" s="15"/>
      <c r="FC6" s="15"/>
      <c r="FD6" s="15"/>
      <c r="FE6" s="15"/>
      <c r="FF6" s="15"/>
      <c r="FG6" s="15"/>
      <c r="FH6" s="15"/>
      <c r="FI6" s="15"/>
      <c r="FJ6" s="15"/>
      <c r="FK6" s="15"/>
      <c r="FL6" s="15"/>
      <c r="FM6" s="15"/>
      <c r="FN6" s="15"/>
      <c r="FO6" s="15"/>
      <c r="FP6" s="15"/>
      <c r="FQ6" s="15"/>
      <c r="FR6" s="15"/>
      <c r="FS6" s="15"/>
      <c r="FT6" s="15"/>
      <c r="FU6" s="15"/>
      <c r="FV6" s="15"/>
      <c r="FW6" s="15"/>
      <c r="FX6" s="15"/>
      <c r="FY6" s="15"/>
      <c r="FZ6" s="15"/>
      <c r="GA6" s="15"/>
      <c r="GB6" s="15"/>
      <c r="GC6" s="15"/>
      <c r="GD6" s="15"/>
      <c r="GE6" s="15"/>
      <c r="GF6" s="15"/>
      <c r="GG6" s="15"/>
      <c r="GH6" s="15"/>
      <c r="GI6" s="15"/>
      <c r="GJ6" s="15"/>
      <c r="GK6" s="15"/>
      <c r="GL6" s="15"/>
      <c r="GM6" s="15"/>
      <c r="GN6" s="15"/>
      <c r="GO6" s="15"/>
      <c r="GP6" s="15"/>
      <c r="GQ6" s="15"/>
      <c r="GR6" s="15"/>
      <c r="GS6" s="15"/>
      <c r="GT6" s="15"/>
      <c r="GU6" s="15"/>
      <c r="GV6" s="15"/>
      <c r="GW6" s="15"/>
      <c r="GX6" s="15"/>
      <c r="GY6" s="15"/>
      <c r="GZ6" s="15"/>
      <c r="HA6" s="15"/>
      <c r="HB6" s="15"/>
      <c r="HC6" s="15"/>
      <c r="HD6" s="15"/>
      <c r="HE6" s="15"/>
      <c r="HF6" s="15"/>
      <c r="HG6" s="15"/>
      <c r="HH6" s="15"/>
      <c r="HI6" s="15"/>
      <c r="HJ6" s="15"/>
      <c r="HK6" s="15"/>
      <c r="HL6" s="15"/>
      <c r="HM6" s="15"/>
      <c r="HN6" s="15"/>
      <c r="HO6" s="15"/>
      <c r="HP6" s="15"/>
      <c r="HQ6" s="15"/>
      <c r="HR6" s="15"/>
      <c r="HS6" s="15"/>
      <c r="HT6" s="15"/>
      <c r="HU6" s="15"/>
      <c r="HV6" s="15"/>
      <c r="HW6" s="15"/>
      <c r="HX6" s="15"/>
      <c r="HY6" s="15"/>
      <c r="HZ6" s="15"/>
      <c r="IA6" s="15"/>
      <c r="IB6" s="15"/>
      <c r="IC6" s="15"/>
      <c r="ID6" s="15"/>
      <c r="IE6" s="15"/>
      <c r="IF6" s="15"/>
      <c r="IG6" s="15"/>
      <c r="IH6" s="15"/>
      <c r="II6" s="15"/>
      <c r="IJ6" s="15"/>
      <c r="IK6" s="15"/>
      <c r="IL6" s="15"/>
      <c r="IM6" s="15"/>
      <c r="IN6" s="15"/>
      <c r="IO6" s="15"/>
      <c r="IP6" s="15"/>
      <c r="IQ6" s="15"/>
      <c r="IR6" s="15"/>
      <c r="IS6" s="15"/>
      <c r="IT6" s="15"/>
      <c r="IU6" s="15"/>
    </row>
    <row r="7" spans="1:255" ht="15" x14ac:dyDescent="0.25">
      <c r="A7" s="105"/>
      <c r="B7" s="26"/>
      <c r="C7" s="27"/>
      <c r="D7" s="27"/>
      <c r="E7" s="27"/>
      <c r="F7" s="28"/>
      <c r="G7" s="29"/>
      <c r="H7" s="30"/>
      <c r="I7" s="30"/>
      <c r="J7" s="30"/>
      <c r="K7" s="30"/>
      <c r="L7" s="30"/>
      <c r="M7" s="30"/>
      <c r="N7" s="27"/>
      <c r="O7" s="154"/>
      <c r="P7" s="15"/>
      <c r="Q7" s="15"/>
      <c r="R7" s="15"/>
      <c r="S7" s="15"/>
      <c r="T7" s="15"/>
      <c r="U7" s="15"/>
      <c r="V7" s="15"/>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c r="BN7" s="15"/>
      <c r="BO7" s="15"/>
      <c r="BP7" s="15"/>
      <c r="BQ7" s="15"/>
      <c r="BR7" s="15"/>
      <c r="BS7" s="15"/>
      <c r="BT7" s="15"/>
      <c r="BU7" s="15"/>
      <c r="BV7" s="15"/>
      <c r="BW7" s="15"/>
      <c r="BX7" s="15"/>
      <c r="BY7" s="15"/>
      <c r="BZ7" s="15"/>
      <c r="CA7" s="15"/>
      <c r="CB7" s="15"/>
      <c r="CC7" s="15"/>
      <c r="CD7" s="15"/>
      <c r="CE7" s="15"/>
      <c r="CF7" s="15"/>
      <c r="CG7" s="15"/>
      <c r="CH7" s="15"/>
      <c r="CI7" s="15"/>
      <c r="CJ7" s="15"/>
      <c r="CK7" s="15"/>
      <c r="CL7" s="15"/>
      <c r="CM7" s="15"/>
      <c r="CN7" s="15"/>
      <c r="CO7" s="15"/>
      <c r="CP7" s="15"/>
      <c r="CQ7" s="15"/>
      <c r="CR7" s="15"/>
      <c r="CS7" s="15"/>
      <c r="CT7" s="15"/>
      <c r="CU7" s="15"/>
      <c r="CV7" s="15"/>
      <c r="CW7" s="15"/>
      <c r="CX7" s="15"/>
      <c r="CY7" s="15"/>
      <c r="CZ7" s="15"/>
      <c r="DA7" s="15"/>
      <c r="DB7" s="15"/>
      <c r="DC7" s="15"/>
      <c r="DD7" s="15"/>
      <c r="DE7" s="15"/>
      <c r="DF7" s="15"/>
      <c r="DG7" s="15"/>
      <c r="DH7" s="15"/>
      <c r="DI7" s="15"/>
      <c r="DJ7" s="15"/>
      <c r="DK7" s="15"/>
      <c r="DL7" s="15"/>
      <c r="DM7" s="15"/>
      <c r="DN7" s="15"/>
      <c r="DO7" s="15"/>
      <c r="DP7" s="15"/>
      <c r="DQ7" s="15"/>
      <c r="DR7" s="15"/>
      <c r="DS7" s="15"/>
      <c r="DT7" s="15"/>
      <c r="DU7" s="15"/>
      <c r="DV7" s="15"/>
      <c r="DW7" s="15"/>
      <c r="DX7" s="15"/>
      <c r="DY7" s="15"/>
      <c r="DZ7" s="15"/>
      <c r="EA7" s="15"/>
      <c r="EB7" s="15"/>
      <c r="EC7" s="15"/>
      <c r="ED7" s="15"/>
      <c r="EE7" s="15"/>
      <c r="EF7" s="15"/>
      <c r="EG7" s="15"/>
      <c r="EH7" s="15"/>
      <c r="EI7" s="15"/>
      <c r="EJ7" s="15"/>
      <c r="EK7" s="15"/>
      <c r="EL7" s="15"/>
      <c r="EM7" s="15"/>
      <c r="EN7" s="15"/>
      <c r="EO7" s="15"/>
      <c r="EP7" s="15"/>
      <c r="EQ7" s="15"/>
      <c r="ER7" s="15"/>
      <c r="ES7" s="15"/>
      <c r="ET7" s="15"/>
      <c r="EU7" s="15"/>
      <c r="EV7" s="15"/>
      <c r="EW7" s="15"/>
      <c r="EX7" s="15"/>
      <c r="EY7" s="15"/>
      <c r="EZ7" s="15"/>
      <c r="FA7" s="15"/>
      <c r="FB7" s="15"/>
      <c r="FC7" s="15"/>
      <c r="FD7" s="15"/>
      <c r="FE7" s="15"/>
      <c r="FF7" s="15"/>
      <c r="FG7" s="15"/>
      <c r="FH7" s="15"/>
      <c r="FI7" s="15"/>
      <c r="FJ7" s="15"/>
      <c r="FK7" s="15"/>
      <c r="FL7" s="15"/>
      <c r="FM7" s="15"/>
      <c r="FN7" s="15"/>
      <c r="FO7" s="15"/>
      <c r="FP7" s="15"/>
      <c r="FQ7" s="15"/>
      <c r="FR7" s="15"/>
      <c r="FS7" s="15"/>
      <c r="FT7" s="15"/>
      <c r="FU7" s="15"/>
      <c r="FV7" s="15"/>
      <c r="FW7" s="15"/>
      <c r="FX7" s="15"/>
      <c r="FY7" s="15"/>
      <c r="FZ7" s="15"/>
      <c r="GA7" s="15"/>
      <c r="GB7" s="15"/>
      <c r="GC7" s="15"/>
      <c r="GD7" s="15"/>
      <c r="GE7" s="15"/>
      <c r="GF7" s="15"/>
      <c r="GG7" s="15"/>
      <c r="GH7" s="15"/>
      <c r="GI7" s="15"/>
      <c r="GJ7" s="15"/>
      <c r="GK7" s="15"/>
      <c r="GL7" s="15"/>
      <c r="GM7" s="15"/>
      <c r="GN7" s="15"/>
      <c r="GO7" s="15"/>
      <c r="GP7" s="15"/>
      <c r="GQ7" s="15"/>
      <c r="GR7" s="15"/>
      <c r="GS7" s="15"/>
      <c r="GT7" s="15"/>
      <c r="GU7" s="15"/>
      <c r="GV7" s="15"/>
      <c r="GW7" s="15"/>
      <c r="GX7" s="15"/>
      <c r="GY7" s="15"/>
      <c r="GZ7" s="15"/>
      <c r="HA7" s="15"/>
      <c r="HB7" s="15"/>
      <c r="HC7" s="15"/>
      <c r="HD7" s="15"/>
      <c r="HE7" s="15"/>
      <c r="HF7" s="15"/>
      <c r="HG7" s="15"/>
      <c r="HH7" s="15"/>
      <c r="HI7" s="15"/>
      <c r="HJ7" s="15"/>
      <c r="HK7" s="15"/>
      <c r="HL7" s="15"/>
      <c r="HM7" s="15"/>
      <c r="HN7" s="15"/>
      <c r="HO7" s="15"/>
      <c r="HP7" s="15"/>
      <c r="HQ7" s="15"/>
      <c r="HR7" s="15"/>
      <c r="HS7" s="15"/>
      <c r="HT7" s="15"/>
      <c r="HU7" s="15"/>
      <c r="HV7" s="15"/>
      <c r="HW7" s="15"/>
      <c r="HX7" s="15"/>
      <c r="HY7" s="15"/>
      <c r="HZ7" s="15"/>
      <c r="IA7" s="15"/>
      <c r="IB7" s="15"/>
      <c r="IC7" s="15"/>
      <c r="ID7" s="15"/>
      <c r="IE7" s="15"/>
      <c r="IF7" s="15"/>
      <c r="IG7" s="15"/>
      <c r="IH7" s="15"/>
      <c r="II7" s="15"/>
      <c r="IJ7" s="15"/>
      <c r="IK7" s="15"/>
      <c r="IL7" s="15"/>
      <c r="IM7" s="15"/>
      <c r="IN7" s="15"/>
      <c r="IO7" s="15"/>
      <c r="IP7" s="15"/>
      <c r="IQ7" s="15"/>
      <c r="IR7" s="15"/>
      <c r="IS7" s="15"/>
      <c r="IT7" s="15"/>
      <c r="IU7" s="15"/>
    </row>
    <row r="8" spans="1:255" ht="15" x14ac:dyDescent="0.25">
      <c r="A8" s="105"/>
      <c r="B8" s="26" t="s">
        <v>21</v>
      </c>
      <c r="C8" s="27"/>
      <c r="D8" s="27"/>
      <c r="E8" s="27"/>
      <c r="F8" s="31" t="s">
        <v>22</v>
      </c>
      <c r="G8" s="156"/>
      <c r="H8" s="156"/>
      <c r="I8" s="156"/>
      <c r="J8" s="156"/>
      <c r="K8" s="156"/>
      <c r="L8" s="156"/>
      <c r="M8" s="156"/>
      <c r="N8" s="27"/>
      <c r="O8" s="154"/>
      <c r="P8" s="15"/>
      <c r="Q8" s="15"/>
      <c r="R8" s="15"/>
      <c r="S8" s="15"/>
      <c r="T8" s="15"/>
      <c r="U8" s="15"/>
      <c r="V8" s="15"/>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c r="BJ8" s="15"/>
      <c r="BK8" s="15"/>
      <c r="BL8" s="15"/>
      <c r="BM8" s="15"/>
      <c r="BN8" s="15"/>
      <c r="BO8" s="15"/>
      <c r="BP8" s="15"/>
      <c r="BQ8" s="15"/>
      <c r="BR8" s="15"/>
      <c r="BS8" s="15"/>
      <c r="BT8" s="15"/>
      <c r="BU8" s="15"/>
      <c r="BV8" s="15"/>
      <c r="BW8" s="15"/>
      <c r="BX8" s="15"/>
      <c r="BY8" s="15"/>
      <c r="BZ8" s="15"/>
      <c r="CA8" s="15"/>
      <c r="CB8" s="15"/>
      <c r="CC8" s="15"/>
      <c r="CD8" s="15"/>
      <c r="CE8" s="15"/>
      <c r="CF8" s="15"/>
      <c r="CG8" s="15"/>
      <c r="CH8" s="15"/>
      <c r="CI8" s="15"/>
      <c r="CJ8" s="15"/>
      <c r="CK8" s="15"/>
      <c r="CL8" s="15"/>
      <c r="CM8" s="15"/>
      <c r="CN8" s="15"/>
      <c r="CO8" s="15"/>
      <c r="CP8" s="15"/>
      <c r="CQ8" s="15"/>
      <c r="CR8" s="15"/>
      <c r="CS8" s="15"/>
      <c r="CT8" s="15"/>
      <c r="CU8" s="15"/>
      <c r="CV8" s="15"/>
      <c r="CW8" s="15"/>
      <c r="CX8" s="15"/>
      <c r="CY8" s="15"/>
      <c r="CZ8" s="15"/>
      <c r="DA8" s="15"/>
      <c r="DB8" s="15"/>
      <c r="DC8" s="15"/>
      <c r="DD8" s="15"/>
      <c r="DE8" s="15"/>
      <c r="DF8" s="15"/>
      <c r="DG8" s="15"/>
      <c r="DH8" s="15"/>
      <c r="DI8" s="15"/>
      <c r="DJ8" s="15"/>
      <c r="DK8" s="15"/>
      <c r="DL8" s="15"/>
      <c r="DM8" s="15"/>
      <c r="DN8" s="15"/>
      <c r="DO8" s="15"/>
      <c r="DP8" s="15"/>
      <c r="DQ8" s="15"/>
      <c r="DR8" s="15"/>
      <c r="DS8" s="15"/>
      <c r="DT8" s="15"/>
      <c r="DU8" s="15"/>
      <c r="DV8" s="15"/>
      <c r="DW8" s="15"/>
      <c r="DX8" s="15"/>
      <c r="DY8" s="15"/>
      <c r="DZ8" s="15"/>
      <c r="EA8" s="15"/>
      <c r="EB8" s="15"/>
      <c r="EC8" s="15"/>
      <c r="ED8" s="15"/>
      <c r="EE8" s="15"/>
      <c r="EF8" s="15"/>
      <c r="EG8" s="15"/>
      <c r="EH8" s="15"/>
      <c r="EI8" s="15"/>
      <c r="EJ8" s="15"/>
      <c r="EK8" s="15"/>
      <c r="EL8" s="15"/>
      <c r="EM8" s="15"/>
      <c r="EN8" s="15"/>
      <c r="EO8" s="15"/>
      <c r="EP8" s="15"/>
      <c r="EQ8" s="15"/>
      <c r="ER8" s="15"/>
      <c r="ES8" s="15"/>
      <c r="ET8" s="15"/>
      <c r="EU8" s="15"/>
      <c r="EV8" s="15"/>
      <c r="EW8" s="15"/>
      <c r="EX8" s="15"/>
      <c r="EY8" s="15"/>
      <c r="EZ8" s="15"/>
      <c r="FA8" s="15"/>
      <c r="FB8" s="15"/>
      <c r="FC8" s="15"/>
      <c r="FD8" s="15"/>
      <c r="FE8" s="15"/>
      <c r="FF8" s="15"/>
      <c r="FG8" s="15"/>
      <c r="FH8" s="15"/>
      <c r="FI8" s="15"/>
      <c r="FJ8" s="15"/>
      <c r="FK8" s="15"/>
      <c r="FL8" s="15"/>
      <c r="FM8" s="15"/>
      <c r="FN8" s="15"/>
      <c r="FO8" s="15"/>
      <c r="FP8" s="15"/>
      <c r="FQ8" s="15"/>
      <c r="FR8" s="15"/>
      <c r="FS8" s="15"/>
      <c r="FT8" s="15"/>
      <c r="FU8" s="15"/>
      <c r="FV8" s="15"/>
      <c r="FW8" s="15"/>
      <c r="FX8" s="15"/>
      <c r="FY8" s="15"/>
      <c r="FZ8" s="15"/>
      <c r="GA8" s="15"/>
      <c r="GB8" s="15"/>
      <c r="GC8" s="15"/>
      <c r="GD8" s="15"/>
      <c r="GE8" s="15"/>
      <c r="GF8" s="15"/>
      <c r="GG8" s="15"/>
      <c r="GH8" s="15"/>
      <c r="GI8" s="15"/>
      <c r="GJ8" s="15"/>
      <c r="GK8" s="15"/>
      <c r="GL8" s="15"/>
      <c r="GM8" s="15"/>
      <c r="GN8" s="15"/>
      <c r="GO8" s="15"/>
      <c r="GP8" s="15"/>
      <c r="GQ8" s="15"/>
      <c r="GR8" s="15"/>
      <c r="GS8" s="15"/>
      <c r="GT8" s="15"/>
      <c r="GU8" s="15"/>
      <c r="GV8" s="15"/>
      <c r="GW8" s="15"/>
      <c r="GX8" s="15"/>
      <c r="GY8" s="15"/>
      <c r="GZ8" s="15"/>
      <c r="HA8" s="15"/>
      <c r="HB8" s="15"/>
      <c r="HC8" s="15"/>
      <c r="HD8" s="15"/>
      <c r="HE8" s="15"/>
      <c r="HF8" s="15"/>
      <c r="HG8" s="15"/>
      <c r="HH8" s="15"/>
      <c r="HI8" s="15"/>
      <c r="HJ8" s="15"/>
      <c r="HK8" s="15"/>
      <c r="HL8" s="15"/>
      <c r="HM8" s="15"/>
      <c r="HN8" s="15"/>
      <c r="HO8" s="15"/>
      <c r="HP8" s="15"/>
      <c r="HQ8" s="15"/>
      <c r="HR8" s="15"/>
      <c r="HS8" s="15"/>
      <c r="HT8" s="15"/>
      <c r="HU8" s="15"/>
      <c r="HV8" s="15"/>
      <c r="HW8" s="15"/>
      <c r="HX8" s="15"/>
      <c r="HY8" s="15"/>
      <c r="HZ8" s="15"/>
      <c r="IA8" s="15"/>
      <c r="IB8" s="15"/>
      <c r="IC8" s="15"/>
      <c r="ID8" s="15"/>
      <c r="IE8" s="15"/>
      <c r="IF8" s="15"/>
      <c r="IG8" s="15"/>
      <c r="IH8" s="15"/>
      <c r="II8" s="15"/>
      <c r="IJ8" s="15"/>
      <c r="IK8" s="15"/>
      <c r="IL8" s="15"/>
      <c r="IM8" s="15"/>
      <c r="IN8" s="15"/>
      <c r="IO8" s="15"/>
      <c r="IP8" s="15"/>
      <c r="IQ8" s="15"/>
      <c r="IR8" s="15"/>
      <c r="IS8" s="15"/>
      <c r="IT8" s="15"/>
      <c r="IU8" s="15"/>
    </row>
    <row r="9" spans="1:255" ht="15" x14ac:dyDescent="0.25">
      <c r="A9" s="105"/>
      <c r="B9" s="32"/>
      <c r="C9" s="27"/>
      <c r="D9" s="27"/>
      <c r="E9" s="27"/>
      <c r="F9" s="33"/>
      <c r="G9" s="33"/>
      <c r="H9" s="33"/>
      <c r="I9" s="33"/>
      <c r="J9" s="33"/>
      <c r="K9" s="33"/>
      <c r="L9" s="33"/>
      <c r="M9" s="33"/>
      <c r="N9" s="34"/>
      <c r="O9" s="15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105"/>
      <c r="BI9" s="105"/>
      <c r="BJ9" s="105"/>
      <c r="BK9" s="105"/>
      <c r="BL9" s="105"/>
      <c r="BM9" s="105"/>
      <c r="BN9" s="105"/>
      <c r="BO9" s="105"/>
      <c r="BP9" s="105"/>
      <c r="BQ9" s="105"/>
      <c r="BR9" s="105"/>
      <c r="BS9" s="105"/>
      <c r="BT9" s="105"/>
      <c r="BU9" s="105"/>
      <c r="BV9" s="105"/>
      <c r="BW9" s="105"/>
      <c r="BX9" s="105"/>
      <c r="BY9" s="105"/>
      <c r="BZ9" s="105"/>
      <c r="CA9" s="105"/>
      <c r="CB9" s="105"/>
      <c r="CC9" s="105"/>
      <c r="CD9" s="105"/>
      <c r="CE9" s="105"/>
      <c r="CF9" s="105"/>
      <c r="CG9" s="105"/>
      <c r="CH9" s="105"/>
      <c r="CI9" s="105"/>
      <c r="CJ9" s="105"/>
      <c r="CK9" s="105"/>
      <c r="CL9" s="105"/>
      <c r="CM9" s="105"/>
      <c r="CN9" s="105"/>
      <c r="CO9" s="105"/>
      <c r="CP9" s="105"/>
      <c r="CQ9" s="105"/>
      <c r="CR9" s="105"/>
      <c r="CS9" s="105"/>
      <c r="CT9" s="105"/>
      <c r="CU9" s="105"/>
      <c r="CV9" s="105"/>
      <c r="CW9" s="105"/>
      <c r="CX9" s="105"/>
      <c r="CY9" s="105"/>
      <c r="CZ9" s="105"/>
      <c r="DA9" s="105"/>
      <c r="DB9" s="105"/>
      <c r="DC9" s="105"/>
      <c r="DD9" s="105"/>
      <c r="DE9" s="105"/>
      <c r="DF9" s="105"/>
      <c r="DG9" s="105"/>
      <c r="DH9" s="105"/>
      <c r="DI9" s="105"/>
      <c r="DJ9" s="105"/>
      <c r="DK9" s="105"/>
      <c r="DL9" s="105"/>
      <c r="DM9" s="105"/>
      <c r="DN9" s="105"/>
      <c r="DO9" s="105"/>
      <c r="DP9" s="105"/>
      <c r="DQ9" s="105"/>
      <c r="DR9" s="105"/>
      <c r="DS9" s="105"/>
      <c r="DT9" s="105"/>
      <c r="DU9" s="105"/>
      <c r="DV9" s="105"/>
      <c r="DW9" s="105"/>
      <c r="DX9" s="105"/>
      <c r="DY9" s="105"/>
      <c r="DZ9" s="105"/>
      <c r="EA9" s="105"/>
      <c r="EB9" s="105"/>
      <c r="EC9" s="105"/>
      <c r="ED9" s="105"/>
      <c r="EE9" s="105"/>
      <c r="EF9" s="105"/>
      <c r="EG9" s="105"/>
      <c r="EH9" s="105"/>
      <c r="EI9" s="105"/>
      <c r="EJ9" s="105"/>
      <c r="EK9" s="105"/>
      <c r="EL9" s="105"/>
      <c r="EM9" s="105"/>
      <c r="EN9" s="105"/>
      <c r="EO9" s="105"/>
      <c r="EP9" s="105"/>
      <c r="EQ9" s="105"/>
      <c r="ER9" s="105"/>
      <c r="ES9" s="105"/>
      <c r="ET9" s="105"/>
      <c r="EU9" s="105"/>
      <c r="EV9" s="105"/>
      <c r="EW9" s="105"/>
      <c r="EX9" s="105"/>
      <c r="EY9" s="105"/>
      <c r="EZ9" s="105"/>
      <c r="FA9" s="105"/>
      <c r="FB9" s="105"/>
      <c r="FC9" s="105"/>
      <c r="FD9" s="105"/>
      <c r="FE9" s="105"/>
      <c r="FF9" s="105"/>
      <c r="FG9" s="105"/>
      <c r="FH9" s="105"/>
      <c r="FI9" s="105"/>
      <c r="FJ9" s="105"/>
      <c r="FK9" s="105"/>
      <c r="FL9" s="105"/>
      <c r="FM9" s="105"/>
      <c r="FN9" s="105"/>
      <c r="FO9" s="105"/>
      <c r="FP9" s="105"/>
      <c r="FQ9" s="105"/>
      <c r="FR9" s="105"/>
      <c r="FS9" s="105"/>
      <c r="FT9" s="105"/>
      <c r="FU9" s="105"/>
      <c r="FV9" s="105"/>
      <c r="FW9" s="105"/>
      <c r="FX9" s="105"/>
      <c r="FY9" s="105"/>
      <c r="FZ9" s="105"/>
      <c r="GA9" s="105"/>
      <c r="GB9" s="105"/>
      <c r="GC9" s="105"/>
      <c r="GD9" s="105"/>
      <c r="GE9" s="105"/>
      <c r="GF9" s="105"/>
      <c r="GG9" s="105"/>
      <c r="GH9" s="105"/>
      <c r="GI9" s="105"/>
      <c r="GJ9" s="105"/>
      <c r="GK9" s="105"/>
      <c r="GL9" s="105"/>
      <c r="GM9" s="105"/>
      <c r="GN9" s="105"/>
      <c r="GO9" s="105"/>
      <c r="GP9" s="105"/>
      <c r="GQ9" s="105"/>
      <c r="GR9" s="105"/>
      <c r="GS9" s="105"/>
      <c r="GT9" s="105"/>
      <c r="GU9" s="105"/>
      <c r="GV9" s="105"/>
      <c r="GW9" s="105"/>
      <c r="GX9" s="105"/>
      <c r="GY9" s="105"/>
      <c r="GZ9" s="105"/>
      <c r="HA9" s="105"/>
      <c r="HB9" s="105"/>
      <c r="HC9" s="105"/>
      <c r="HD9" s="105"/>
      <c r="HE9" s="105"/>
      <c r="HF9" s="105"/>
      <c r="HG9" s="105"/>
      <c r="HH9" s="105"/>
      <c r="HI9" s="105"/>
      <c r="HJ9" s="105"/>
      <c r="HK9" s="105"/>
      <c r="HL9" s="105"/>
      <c r="HM9" s="105"/>
      <c r="HN9" s="105"/>
      <c r="HO9" s="105"/>
      <c r="HP9" s="105"/>
      <c r="HQ9" s="105"/>
      <c r="HR9" s="105"/>
      <c r="HS9" s="105"/>
      <c r="HT9" s="105"/>
      <c r="HU9" s="105"/>
      <c r="HV9" s="105"/>
      <c r="HW9" s="105"/>
      <c r="HX9" s="105"/>
      <c r="HY9" s="105"/>
      <c r="HZ9" s="105"/>
      <c r="IA9" s="105"/>
      <c r="IB9" s="105"/>
      <c r="IC9" s="105"/>
      <c r="ID9" s="105"/>
      <c r="IE9" s="105"/>
      <c r="IF9" s="105"/>
      <c r="IG9" s="105"/>
      <c r="IH9" s="105"/>
      <c r="II9" s="105"/>
      <c r="IJ9" s="105"/>
      <c r="IK9" s="105"/>
      <c r="IL9" s="105"/>
      <c r="IM9" s="105"/>
      <c r="IN9" s="105"/>
      <c r="IO9" s="105"/>
      <c r="IP9" s="105"/>
      <c r="IQ9" s="105"/>
      <c r="IR9" s="105"/>
      <c r="IS9" s="105"/>
      <c r="IT9" s="105"/>
      <c r="IU9" s="105"/>
    </row>
    <row r="10" spans="1:255" ht="15" x14ac:dyDescent="0.25">
      <c r="A10" s="105"/>
      <c r="B10" s="32" t="s">
        <v>23</v>
      </c>
      <c r="C10" s="35"/>
      <c r="D10" s="36"/>
      <c r="E10" s="27"/>
      <c r="F10" s="31" t="s">
        <v>24</v>
      </c>
      <c r="G10" s="157"/>
      <c r="H10" s="157"/>
      <c r="I10" s="157"/>
      <c r="J10" s="157"/>
      <c r="K10" s="157"/>
      <c r="L10" s="157"/>
      <c r="M10" s="157"/>
      <c r="N10" s="34"/>
      <c r="O10" s="37"/>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5"/>
      <c r="AQ10" s="105"/>
      <c r="AR10" s="105"/>
      <c r="AS10" s="105"/>
      <c r="AT10" s="105"/>
      <c r="AU10" s="105"/>
      <c r="AV10" s="105"/>
      <c r="AW10" s="105"/>
      <c r="AX10" s="105"/>
      <c r="AY10" s="105"/>
      <c r="AZ10" s="105"/>
      <c r="BA10" s="105"/>
      <c r="BB10" s="105"/>
      <c r="BC10" s="105"/>
      <c r="BD10" s="105"/>
      <c r="BE10" s="105"/>
      <c r="BF10" s="105"/>
      <c r="BG10" s="105"/>
      <c r="BH10" s="105"/>
      <c r="BI10" s="105"/>
      <c r="BJ10" s="105"/>
      <c r="BK10" s="105"/>
      <c r="BL10" s="105"/>
      <c r="BM10" s="105"/>
      <c r="BN10" s="105"/>
      <c r="BO10" s="105"/>
      <c r="BP10" s="105"/>
      <c r="BQ10" s="105"/>
      <c r="BR10" s="105"/>
      <c r="BS10" s="105"/>
      <c r="BT10" s="105"/>
      <c r="BU10" s="105"/>
      <c r="BV10" s="105"/>
      <c r="BW10" s="105"/>
      <c r="BX10" s="105"/>
      <c r="BY10" s="105"/>
      <c r="BZ10" s="105"/>
      <c r="CA10" s="105"/>
      <c r="CB10" s="105"/>
      <c r="CC10" s="105"/>
      <c r="CD10" s="105"/>
      <c r="CE10" s="105"/>
      <c r="CF10" s="105"/>
      <c r="CG10" s="105"/>
      <c r="CH10" s="105"/>
      <c r="CI10" s="105"/>
      <c r="CJ10" s="105"/>
      <c r="CK10" s="105"/>
      <c r="CL10" s="105"/>
      <c r="CM10" s="105"/>
      <c r="CN10" s="105"/>
      <c r="CO10" s="105"/>
      <c r="CP10" s="105"/>
      <c r="CQ10" s="105"/>
      <c r="CR10" s="105"/>
      <c r="CS10" s="105"/>
      <c r="CT10" s="105"/>
      <c r="CU10" s="105"/>
      <c r="CV10" s="105"/>
      <c r="CW10" s="105"/>
      <c r="CX10" s="105"/>
      <c r="CY10" s="105"/>
      <c r="CZ10" s="105"/>
      <c r="DA10" s="105"/>
      <c r="DB10" s="105"/>
      <c r="DC10" s="105"/>
      <c r="DD10" s="105"/>
      <c r="DE10" s="105"/>
      <c r="DF10" s="105"/>
      <c r="DG10" s="105"/>
      <c r="DH10" s="105"/>
      <c r="DI10" s="105"/>
      <c r="DJ10" s="105"/>
      <c r="DK10" s="105"/>
      <c r="DL10" s="105"/>
      <c r="DM10" s="105"/>
      <c r="DN10" s="105"/>
      <c r="DO10" s="105"/>
      <c r="DP10" s="105"/>
      <c r="DQ10" s="105"/>
      <c r="DR10" s="105"/>
      <c r="DS10" s="105"/>
      <c r="DT10" s="105"/>
      <c r="DU10" s="105"/>
      <c r="DV10" s="105"/>
      <c r="DW10" s="105"/>
      <c r="DX10" s="105"/>
      <c r="DY10" s="105"/>
      <c r="DZ10" s="105"/>
      <c r="EA10" s="105"/>
      <c r="EB10" s="105"/>
      <c r="EC10" s="105"/>
      <c r="ED10" s="105"/>
      <c r="EE10" s="105"/>
      <c r="EF10" s="105"/>
      <c r="EG10" s="105"/>
      <c r="EH10" s="105"/>
      <c r="EI10" s="105"/>
      <c r="EJ10" s="105"/>
      <c r="EK10" s="105"/>
      <c r="EL10" s="105"/>
      <c r="EM10" s="105"/>
      <c r="EN10" s="105"/>
      <c r="EO10" s="105"/>
      <c r="EP10" s="105"/>
      <c r="EQ10" s="105"/>
      <c r="ER10" s="105"/>
      <c r="ES10" s="105"/>
      <c r="ET10" s="105"/>
      <c r="EU10" s="105"/>
      <c r="EV10" s="105"/>
      <c r="EW10" s="105"/>
      <c r="EX10" s="105"/>
      <c r="EY10" s="105"/>
      <c r="EZ10" s="105"/>
      <c r="FA10" s="105"/>
      <c r="FB10" s="105"/>
      <c r="FC10" s="105"/>
      <c r="FD10" s="105"/>
      <c r="FE10" s="105"/>
      <c r="FF10" s="105"/>
      <c r="FG10" s="105"/>
      <c r="FH10" s="105"/>
      <c r="FI10" s="105"/>
      <c r="FJ10" s="105"/>
      <c r="FK10" s="105"/>
      <c r="FL10" s="105"/>
      <c r="FM10" s="105"/>
      <c r="FN10" s="105"/>
      <c r="FO10" s="105"/>
      <c r="FP10" s="105"/>
      <c r="FQ10" s="105"/>
      <c r="FR10" s="105"/>
      <c r="FS10" s="105"/>
      <c r="FT10" s="105"/>
      <c r="FU10" s="105"/>
      <c r="FV10" s="105"/>
      <c r="FW10" s="105"/>
      <c r="FX10" s="105"/>
      <c r="FY10" s="105"/>
      <c r="FZ10" s="105"/>
      <c r="GA10" s="105"/>
      <c r="GB10" s="105"/>
      <c r="GC10" s="105"/>
      <c r="GD10" s="105"/>
      <c r="GE10" s="105"/>
      <c r="GF10" s="105"/>
      <c r="GG10" s="105"/>
      <c r="GH10" s="105"/>
      <c r="GI10" s="105"/>
      <c r="GJ10" s="105"/>
      <c r="GK10" s="105"/>
      <c r="GL10" s="105"/>
      <c r="GM10" s="105"/>
      <c r="GN10" s="105"/>
      <c r="GO10" s="105"/>
      <c r="GP10" s="105"/>
      <c r="GQ10" s="105"/>
      <c r="GR10" s="105"/>
      <c r="GS10" s="105"/>
      <c r="GT10" s="105"/>
      <c r="GU10" s="105"/>
      <c r="GV10" s="105"/>
      <c r="GW10" s="105"/>
      <c r="GX10" s="105"/>
      <c r="GY10" s="105"/>
      <c r="GZ10" s="105"/>
      <c r="HA10" s="105"/>
      <c r="HB10" s="105"/>
      <c r="HC10" s="105"/>
      <c r="HD10" s="105"/>
      <c r="HE10" s="105"/>
      <c r="HF10" s="105"/>
      <c r="HG10" s="105"/>
      <c r="HH10" s="105"/>
      <c r="HI10" s="105"/>
      <c r="HJ10" s="105"/>
      <c r="HK10" s="105"/>
      <c r="HL10" s="105"/>
      <c r="HM10" s="105"/>
      <c r="HN10" s="105"/>
      <c r="HO10" s="105"/>
      <c r="HP10" s="105"/>
      <c r="HQ10" s="105"/>
      <c r="HR10" s="105"/>
      <c r="HS10" s="105"/>
      <c r="HT10" s="105"/>
      <c r="HU10" s="105"/>
      <c r="HV10" s="105"/>
      <c r="HW10" s="105"/>
      <c r="HX10" s="105"/>
      <c r="HY10" s="105"/>
      <c r="HZ10" s="105"/>
      <c r="IA10" s="105"/>
      <c r="IB10" s="105"/>
      <c r="IC10" s="105"/>
      <c r="ID10" s="105"/>
      <c r="IE10" s="105"/>
      <c r="IF10" s="105"/>
      <c r="IG10" s="105"/>
      <c r="IH10" s="105"/>
      <c r="II10" s="105"/>
      <c r="IJ10" s="105"/>
      <c r="IK10" s="105"/>
      <c r="IL10" s="105"/>
      <c r="IM10" s="105"/>
      <c r="IN10" s="105"/>
      <c r="IO10" s="105"/>
      <c r="IP10" s="105"/>
      <c r="IQ10" s="105"/>
      <c r="IR10" s="105"/>
      <c r="IS10" s="105"/>
      <c r="IT10" s="105"/>
      <c r="IU10" s="105"/>
    </row>
    <row r="11" spans="1:255" ht="7.5" customHeight="1" x14ac:dyDescent="0.25">
      <c r="A11" s="105"/>
      <c r="B11" s="32"/>
      <c r="C11" s="27"/>
      <c r="D11" s="27"/>
      <c r="E11" s="27"/>
      <c r="F11" s="33"/>
      <c r="G11" s="33"/>
      <c r="H11" s="33"/>
      <c r="I11" s="33"/>
      <c r="J11" s="33"/>
      <c r="K11" s="33"/>
      <c r="L11" s="33"/>
      <c r="M11" s="33"/>
      <c r="N11" s="34"/>
      <c r="O11" s="37"/>
      <c r="P11" s="105"/>
      <c r="Q11" s="105"/>
      <c r="R11" s="105"/>
      <c r="S11" s="105"/>
      <c r="T11" s="105"/>
      <c r="U11" s="105"/>
      <c r="V11" s="105"/>
      <c r="W11" s="105"/>
      <c r="X11" s="105"/>
      <c r="Y11" s="105"/>
      <c r="Z11" s="105"/>
      <c r="AA11" s="105"/>
      <c r="AB11" s="105"/>
      <c r="AC11" s="105"/>
      <c r="AD11" s="105"/>
      <c r="AE11" s="105"/>
      <c r="AF11" s="105"/>
      <c r="AG11" s="105"/>
      <c r="AH11" s="105"/>
      <c r="AI11" s="105"/>
      <c r="AJ11" s="105"/>
      <c r="AK11" s="105"/>
      <c r="AL11" s="105"/>
      <c r="AM11" s="105"/>
      <c r="AN11" s="105"/>
      <c r="AO11" s="105"/>
      <c r="AP11" s="105"/>
      <c r="AQ11" s="105"/>
      <c r="AR11" s="105"/>
      <c r="AS11" s="105"/>
      <c r="AT11" s="105"/>
      <c r="AU11" s="105"/>
      <c r="AV11" s="105"/>
      <c r="AW11" s="105"/>
      <c r="AX11" s="105"/>
      <c r="AY11" s="105"/>
      <c r="AZ11" s="105"/>
      <c r="BA11" s="105"/>
      <c r="BB11" s="105"/>
      <c r="BC11" s="105"/>
      <c r="BD11" s="105"/>
      <c r="BE11" s="105"/>
      <c r="BF11" s="105"/>
      <c r="BG11" s="105"/>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5"/>
      <c r="CN11" s="105"/>
      <c r="CO11" s="105"/>
      <c r="CP11" s="105"/>
      <c r="CQ11" s="105"/>
      <c r="CR11" s="105"/>
      <c r="CS11" s="105"/>
      <c r="CT11" s="105"/>
      <c r="CU11" s="105"/>
      <c r="CV11" s="105"/>
      <c r="CW11" s="105"/>
      <c r="CX11" s="105"/>
      <c r="CY11" s="105"/>
      <c r="CZ11" s="105"/>
      <c r="DA11" s="105"/>
      <c r="DB11" s="105"/>
      <c r="DC11" s="105"/>
      <c r="DD11" s="105"/>
      <c r="DE11" s="105"/>
      <c r="DF11" s="105"/>
      <c r="DG11" s="105"/>
      <c r="DH11" s="105"/>
      <c r="DI11" s="105"/>
      <c r="DJ11" s="105"/>
      <c r="DK11" s="105"/>
      <c r="DL11" s="105"/>
      <c r="DM11" s="105"/>
      <c r="DN11" s="105"/>
      <c r="DO11" s="105"/>
      <c r="DP11" s="105"/>
      <c r="DQ11" s="105"/>
      <c r="DR11" s="105"/>
      <c r="DS11" s="105"/>
      <c r="DT11" s="105"/>
      <c r="DU11" s="105"/>
      <c r="DV11" s="105"/>
      <c r="DW11" s="105"/>
      <c r="DX11" s="105"/>
      <c r="DY11" s="105"/>
      <c r="DZ11" s="105"/>
      <c r="EA11" s="105"/>
      <c r="EB11" s="105"/>
      <c r="EC11" s="105"/>
      <c r="ED11" s="105"/>
      <c r="EE11" s="105"/>
      <c r="EF11" s="105"/>
      <c r="EG11" s="105"/>
      <c r="EH11" s="105"/>
      <c r="EI11" s="105"/>
      <c r="EJ11" s="105"/>
      <c r="EK11" s="105"/>
      <c r="EL11" s="105"/>
      <c r="EM11" s="105"/>
      <c r="EN11" s="105"/>
      <c r="EO11" s="105"/>
      <c r="EP11" s="105"/>
      <c r="EQ11" s="105"/>
      <c r="ER11" s="105"/>
      <c r="ES11" s="105"/>
      <c r="ET11" s="105"/>
      <c r="EU11" s="105"/>
      <c r="EV11" s="105"/>
      <c r="EW11" s="105"/>
      <c r="EX11" s="105"/>
      <c r="EY11" s="105"/>
      <c r="EZ11" s="105"/>
      <c r="FA11" s="105"/>
      <c r="FB11" s="105"/>
      <c r="FC11" s="105"/>
      <c r="FD11" s="105"/>
      <c r="FE11" s="105"/>
      <c r="FF11" s="105"/>
      <c r="FG11" s="105"/>
      <c r="FH11" s="105"/>
      <c r="FI11" s="105"/>
      <c r="FJ11" s="105"/>
      <c r="FK11" s="105"/>
      <c r="FL11" s="105"/>
      <c r="FM11" s="105"/>
      <c r="FN11" s="105"/>
      <c r="FO11" s="105"/>
      <c r="FP11" s="105"/>
      <c r="FQ11" s="105"/>
      <c r="FR11" s="105"/>
      <c r="FS11" s="105"/>
      <c r="FT11" s="105"/>
      <c r="FU11" s="105"/>
      <c r="FV11" s="105"/>
      <c r="FW11" s="105"/>
      <c r="FX11" s="105"/>
      <c r="FY11" s="105"/>
      <c r="FZ11" s="105"/>
      <c r="GA11" s="105"/>
      <c r="GB11" s="105"/>
      <c r="GC11" s="105"/>
      <c r="GD11" s="105"/>
      <c r="GE11" s="105"/>
      <c r="GF11" s="105"/>
      <c r="GG11" s="105"/>
      <c r="GH11" s="105"/>
      <c r="GI11" s="105"/>
      <c r="GJ11" s="105"/>
      <c r="GK11" s="105"/>
      <c r="GL11" s="105"/>
      <c r="GM11" s="105"/>
      <c r="GN11" s="105"/>
      <c r="GO11" s="105"/>
      <c r="GP11" s="105"/>
      <c r="GQ11" s="105"/>
      <c r="GR11" s="105"/>
      <c r="GS11" s="105"/>
      <c r="GT11" s="105"/>
      <c r="GU11" s="105"/>
      <c r="GV11" s="105"/>
      <c r="GW11" s="105"/>
      <c r="GX11" s="105"/>
      <c r="GY11" s="105"/>
      <c r="GZ11" s="105"/>
      <c r="HA11" s="105"/>
      <c r="HB11" s="105"/>
      <c r="HC11" s="105"/>
      <c r="HD11" s="105"/>
      <c r="HE11" s="105"/>
      <c r="HF11" s="105"/>
      <c r="HG11" s="105"/>
      <c r="HH11" s="105"/>
      <c r="HI11" s="105"/>
      <c r="HJ11" s="105"/>
      <c r="HK11" s="105"/>
      <c r="HL11" s="105"/>
      <c r="HM11" s="105"/>
      <c r="HN11" s="105"/>
      <c r="HO11" s="105"/>
      <c r="HP11" s="105"/>
      <c r="HQ11" s="105"/>
      <c r="HR11" s="105"/>
      <c r="HS11" s="105"/>
      <c r="HT11" s="105"/>
      <c r="HU11" s="105"/>
      <c r="HV11" s="105"/>
      <c r="HW11" s="105"/>
      <c r="HX11" s="105"/>
      <c r="HY11" s="105"/>
      <c r="HZ11" s="105"/>
      <c r="IA11" s="105"/>
      <c r="IB11" s="105"/>
      <c r="IC11" s="105"/>
      <c r="ID11" s="105"/>
      <c r="IE11" s="105"/>
      <c r="IF11" s="105"/>
      <c r="IG11" s="105"/>
      <c r="IH11" s="105"/>
      <c r="II11" s="105"/>
      <c r="IJ11" s="105"/>
      <c r="IK11" s="105"/>
      <c r="IL11" s="105"/>
      <c r="IM11" s="105"/>
      <c r="IN11" s="105"/>
      <c r="IO11" s="105"/>
      <c r="IP11" s="105"/>
      <c r="IQ11" s="105"/>
      <c r="IR11" s="105"/>
      <c r="IS11" s="105"/>
      <c r="IT11" s="105"/>
      <c r="IU11" s="105"/>
    </row>
    <row r="12" spans="1:255" ht="15" x14ac:dyDescent="0.25">
      <c r="A12" s="105"/>
      <c r="B12" s="38" t="s">
        <v>124</v>
      </c>
      <c r="C12" s="27"/>
      <c r="D12" s="27"/>
      <c r="E12" s="27"/>
      <c r="F12" s="33"/>
      <c r="G12" s="33"/>
      <c r="H12" s="33"/>
      <c r="I12" s="33"/>
      <c r="J12" s="33"/>
      <c r="K12" s="33"/>
      <c r="L12" s="33"/>
      <c r="M12" s="33"/>
      <c r="N12" s="34"/>
      <c r="O12" s="37"/>
      <c r="P12" s="105"/>
      <c r="Q12" s="105"/>
      <c r="R12" s="105"/>
      <c r="S12" s="105"/>
      <c r="T12" s="105"/>
      <c r="U12" s="105"/>
      <c r="V12" s="105"/>
      <c r="W12" s="105"/>
      <c r="X12" s="105"/>
      <c r="Y12" s="105"/>
      <c r="Z12" s="105"/>
      <c r="AA12" s="105"/>
      <c r="AB12" s="105"/>
      <c r="AC12" s="105"/>
      <c r="AD12" s="105"/>
      <c r="AE12" s="105"/>
      <c r="AF12" s="105"/>
      <c r="AG12" s="105"/>
      <c r="AH12" s="105"/>
      <c r="AI12" s="105"/>
      <c r="AJ12" s="105"/>
      <c r="AK12" s="105"/>
      <c r="AL12" s="105"/>
      <c r="AM12" s="105"/>
      <c r="AN12" s="105"/>
      <c r="AO12" s="105"/>
      <c r="AP12" s="105"/>
      <c r="AQ12" s="105"/>
      <c r="AR12" s="105"/>
      <c r="AS12" s="105"/>
      <c r="AT12" s="105"/>
      <c r="AU12" s="105"/>
      <c r="AV12" s="105"/>
      <c r="AW12" s="105"/>
      <c r="AX12" s="105"/>
      <c r="AY12" s="105"/>
      <c r="AZ12" s="105"/>
      <c r="BA12" s="105"/>
      <c r="BB12" s="105"/>
      <c r="BC12" s="105"/>
      <c r="BD12" s="105"/>
      <c r="BE12" s="105"/>
      <c r="BF12" s="105"/>
      <c r="BG12" s="105"/>
      <c r="BH12" s="105"/>
      <c r="BI12" s="105"/>
      <c r="BJ12" s="105"/>
      <c r="BK12" s="105"/>
      <c r="BL12" s="105"/>
      <c r="BM12" s="105"/>
      <c r="BN12" s="105"/>
      <c r="BO12" s="105"/>
      <c r="BP12" s="105"/>
      <c r="BQ12" s="105"/>
      <c r="BR12" s="105"/>
      <c r="BS12" s="105"/>
      <c r="BT12" s="105"/>
      <c r="BU12" s="105"/>
      <c r="BV12" s="105"/>
      <c r="BW12" s="105"/>
      <c r="BX12" s="105"/>
      <c r="BY12" s="105"/>
      <c r="BZ12" s="105"/>
      <c r="CA12" s="105"/>
      <c r="CB12" s="105"/>
      <c r="CC12" s="105"/>
      <c r="CD12" s="105"/>
      <c r="CE12" s="105"/>
      <c r="CF12" s="105"/>
      <c r="CG12" s="105"/>
      <c r="CH12" s="105"/>
      <c r="CI12" s="105"/>
      <c r="CJ12" s="105"/>
      <c r="CK12" s="105"/>
      <c r="CL12" s="105"/>
      <c r="CM12" s="105"/>
      <c r="CN12" s="105"/>
      <c r="CO12" s="105"/>
      <c r="CP12" s="105"/>
      <c r="CQ12" s="105"/>
      <c r="CR12" s="105"/>
      <c r="CS12" s="105"/>
      <c r="CT12" s="105"/>
      <c r="CU12" s="105"/>
      <c r="CV12" s="105"/>
      <c r="CW12" s="105"/>
      <c r="CX12" s="105"/>
      <c r="CY12" s="105"/>
      <c r="CZ12" s="105"/>
      <c r="DA12" s="105"/>
      <c r="DB12" s="105"/>
      <c r="DC12" s="105"/>
      <c r="DD12" s="105"/>
      <c r="DE12" s="105"/>
      <c r="DF12" s="105"/>
      <c r="DG12" s="105"/>
      <c r="DH12" s="105"/>
      <c r="DI12" s="105"/>
      <c r="DJ12" s="105"/>
      <c r="DK12" s="105"/>
      <c r="DL12" s="105"/>
      <c r="DM12" s="105"/>
      <c r="DN12" s="105"/>
      <c r="DO12" s="105"/>
      <c r="DP12" s="105"/>
      <c r="DQ12" s="105"/>
      <c r="DR12" s="105"/>
      <c r="DS12" s="105"/>
      <c r="DT12" s="105"/>
      <c r="DU12" s="105"/>
      <c r="DV12" s="105"/>
      <c r="DW12" s="105"/>
      <c r="DX12" s="105"/>
      <c r="DY12" s="105"/>
      <c r="DZ12" s="105"/>
      <c r="EA12" s="105"/>
      <c r="EB12" s="105"/>
      <c r="EC12" s="105"/>
      <c r="ED12" s="105"/>
      <c r="EE12" s="105"/>
      <c r="EF12" s="105"/>
      <c r="EG12" s="105"/>
      <c r="EH12" s="105"/>
      <c r="EI12" s="105"/>
      <c r="EJ12" s="105"/>
      <c r="EK12" s="105"/>
      <c r="EL12" s="105"/>
      <c r="EM12" s="105"/>
      <c r="EN12" s="105"/>
      <c r="EO12" s="105"/>
      <c r="EP12" s="105"/>
      <c r="EQ12" s="105"/>
      <c r="ER12" s="105"/>
      <c r="ES12" s="105"/>
      <c r="ET12" s="105"/>
      <c r="EU12" s="105"/>
      <c r="EV12" s="105"/>
      <c r="EW12" s="105"/>
      <c r="EX12" s="105"/>
      <c r="EY12" s="105"/>
      <c r="EZ12" s="105"/>
      <c r="FA12" s="105"/>
      <c r="FB12" s="105"/>
      <c r="FC12" s="105"/>
      <c r="FD12" s="105"/>
      <c r="FE12" s="105"/>
      <c r="FF12" s="105"/>
      <c r="FG12" s="105"/>
      <c r="FH12" s="105"/>
      <c r="FI12" s="105"/>
      <c r="FJ12" s="105"/>
      <c r="FK12" s="105"/>
      <c r="FL12" s="105"/>
      <c r="FM12" s="105"/>
      <c r="FN12" s="105"/>
      <c r="FO12" s="105"/>
      <c r="FP12" s="105"/>
      <c r="FQ12" s="105"/>
      <c r="FR12" s="105"/>
      <c r="FS12" s="105"/>
      <c r="FT12" s="105"/>
      <c r="FU12" s="105"/>
      <c r="FV12" s="105"/>
      <c r="FW12" s="105"/>
      <c r="FX12" s="105"/>
      <c r="FY12" s="105"/>
      <c r="FZ12" s="105"/>
      <c r="GA12" s="105"/>
      <c r="GB12" s="105"/>
      <c r="GC12" s="105"/>
      <c r="GD12" s="105"/>
      <c r="GE12" s="105"/>
      <c r="GF12" s="105"/>
      <c r="GG12" s="105"/>
      <c r="GH12" s="105"/>
      <c r="GI12" s="105"/>
      <c r="GJ12" s="105"/>
      <c r="GK12" s="105"/>
      <c r="GL12" s="105"/>
      <c r="GM12" s="105"/>
      <c r="GN12" s="105"/>
      <c r="GO12" s="105"/>
      <c r="GP12" s="105"/>
      <c r="GQ12" s="105"/>
      <c r="GR12" s="105"/>
      <c r="GS12" s="105"/>
      <c r="GT12" s="105"/>
      <c r="GU12" s="105"/>
      <c r="GV12" s="105"/>
      <c r="GW12" s="105"/>
      <c r="GX12" s="105"/>
      <c r="GY12" s="105"/>
      <c r="GZ12" s="105"/>
      <c r="HA12" s="105"/>
      <c r="HB12" s="105"/>
      <c r="HC12" s="105"/>
      <c r="HD12" s="105"/>
      <c r="HE12" s="105"/>
      <c r="HF12" s="105"/>
      <c r="HG12" s="105"/>
      <c r="HH12" s="105"/>
      <c r="HI12" s="105"/>
      <c r="HJ12" s="105"/>
      <c r="HK12" s="105"/>
      <c r="HL12" s="105"/>
      <c r="HM12" s="105"/>
      <c r="HN12" s="105"/>
      <c r="HO12" s="105"/>
      <c r="HP12" s="105"/>
      <c r="HQ12" s="105"/>
      <c r="HR12" s="105"/>
      <c r="HS12" s="105"/>
      <c r="HT12" s="105"/>
      <c r="HU12" s="105"/>
      <c r="HV12" s="105"/>
      <c r="HW12" s="105"/>
      <c r="HX12" s="105"/>
      <c r="HY12" s="105"/>
      <c r="HZ12" s="105"/>
      <c r="IA12" s="105"/>
      <c r="IB12" s="105"/>
      <c r="IC12" s="105"/>
      <c r="ID12" s="105"/>
      <c r="IE12" s="105"/>
      <c r="IF12" s="105"/>
      <c r="IG12" s="105"/>
      <c r="IH12" s="105"/>
      <c r="II12" s="105"/>
      <c r="IJ12" s="105"/>
      <c r="IK12" s="105"/>
      <c r="IL12" s="105"/>
      <c r="IM12" s="105"/>
      <c r="IN12" s="105"/>
      <c r="IO12" s="105"/>
      <c r="IP12" s="105"/>
      <c r="IQ12" s="105"/>
      <c r="IR12" s="105"/>
      <c r="IS12" s="105"/>
      <c r="IT12" s="105"/>
      <c r="IU12" s="105"/>
    </row>
    <row r="13" spans="1:255" ht="15" x14ac:dyDescent="0.25">
      <c r="A13" s="105"/>
      <c r="B13" s="32"/>
      <c r="C13" s="27"/>
      <c r="D13" s="27"/>
      <c r="E13" s="27"/>
      <c r="F13" s="33"/>
      <c r="G13" s="33"/>
      <c r="H13" s="33"/>
      <c r="I13" s="33"/>
      <c r="J13" s="33"/>
      <c r="K13" s="33"/>
      <c r="L13" s="33"/>
      <c r="M13" s="33"/>
      <c r="N13" s="34"/>
      <c r="O13" s="37"/>
      <c r="P13" s="105"/>
      <c r="Q13" s="105"/>
      <c r="R13" s="39"/>
      <c r="S13" s="105"/>
      <c r="T13" s="105"/>
      <c r="U13" s="105"/>
      <c r="V13" s="105"/>
      <c r="W13" s="105"/>
      <c r="X13" s="105"/>
      <c r="Y13" s="105"/>
      <c r="Z13" s="105"/>
      <c r="AA13" s="105"/>
      <c r="AB13" s="105"/>
      <c r="AC13" s="105"/>
      <c r="AD13" s="105"/>
      <c r="AE13" s="105"/>
      <c r="AF13" s="105"/>
      <c r="AG13" s="105"/>
      <c r="AH13" s="105"/>
      <c r="AI13" s="105"/>
      <c r="AJ13" s="105"/>
      <c r="AK13" s="105"/>
      <c r="AL13" s="105"/>
      <c r="AM13" s="105"/>
      <c r="AN13" s="105"/>
      <c r="AO13" s="105"/>
      <c r="AP13" s="105"/>
      <c r="AQ13" s="105"/>
      <c r="AR13" s="105"/>
      <c r="AS13" s="105"/>
      <c r="AT13" s="105"/>
      <c r="AU13" s="105"/>
      <c r="AV13" s="105"/>
      <c r="AW13" s="105"/>
      <c r="AX13" s="105"/>
      <c r="AY13" s="105"/>
      <c r="AZ13" s="105"/>
      <c r="BA13" s="105"/>
      <c r="BB13" s="105"/>
      <c r="BC13" s="105"/>
      <c r="BD13" s="105"/>
      <c r="BE13" s="105"/>
      <c r="BF13" s="105"/>
      <c r="BG13" s="105"/>
      <c r="BH13" s="105"/>
      <c r="BI13" s="105"/>
      <c r="BJ13" s="105"/>
      <c r="BK13" s="105"/>
      <c r="BL13" s="105"/>
      <c r="BM13" s="105"/>
      <c r="BN13" s="105"/>
      <c r="BO13" s="105"/>
      <c r="BP13" s="105"/>
      <c r="BQ13" s="105"/>
      <c r="BR13" s="105"/>
      <c r="BS13" s="105"/>
      <c r="BT13" s="105"/>
      <c r="BU13" s="105"/>
      <c r="BV13" s="105"/>
      <c r="BW13" s="105"/>
      <c r="BX13" s="105"/>
      <c r="BY13" s="105"/>
      <c r="BZ13" s="105"/>
      <c r="CA13" s="105"/>
      <c r="CB13" s="105"/>
      <c r="CC13" s="105"/>
      <c r="CD13" s="105"/>
      <c r="CE13" s="105"/>
      <c r="CF13" s="105"/>
      <c r="CG13" s="105"/>
      <c r="CH13" s="105"/>
      <c r="CI13" s="105"/>
      <c r="CJ13" s="105"/>
      <c r="CK13" s="105"/>
      <c r="CL13" s="105"/>
      <c r="CM13" s="105"/>
      <c r="CN13" s="105"/>
      <c r="CO13" s="105"/>
      <c r="CP13" s="105"/>
      <c r="CQ13" s="105"/>
      <c r="CR13" s="105"/>
      <c r="CS13" s="105"/>
      <c r="CT13" s="105"/>
      <c r="CU13" s="105"/>
      <c r="CV13" s="105"/>
      <c r="CW13" s="105"/>
      <c r="CX13" s="105"/>
      <c r="CY13" s="105"/>
      <c r="CZ13" s="105"/>
      <c r="DA13" s="105"/>
      <c r="DB13" s="105"/>
      <c r="DC13" s="105"/>
      <c r="DD13" s="105"/>
      <c r="DE13" s="105"/>
      <c r="DF13" s="105"/>
      <c r="DG13" s="105"/>
      <c r="DH13" s="105"/>
      <c r="DI13" s="105"/>
      <c r="DJ13" s="105"/>
      <c r="DK13" s="105"/>
      <c r="DL13" s="105"/>
      <c r="DM13" s="105"/>
      <c r="DN13" s="105"/>
      <c r="DO13" s="105"/>
      <c r="DP13" s="105"/>
      <c r="DQ13" s="105"/>
      <c r="DR13" s="105"/>
      <c r="DS13" s="105"/>
      <c r="DT13" s="105"/>
      <c r="DU13" s="105"/>
      <c r="DV13" s="105"/>
      <c r="DW13" s="105"/>
      <c r="DX13" s="105"/>
      <c r="DY13" s="105"/>
      <c r="DZ13" s="105"/>
      <c r="EA13" s="105"/>
      <c r="EB13" s="105"/>
      <c r="EC13" s="105"/>
      <c r="ED13" s="105"/>
      <c r="EE13" s="105"/>
      <c r="EF13" s="105"/>
      <c r="EG13" s="105"/>
      <c r="EH13" s="105"/>
      <c r="EI13" s="105"/>
      <c r="EJ13" s="105"/>
      <c r="EK13" s="105"/>
      <c r="EL13" s="105"/>
      <c r="EM13" s="105"/>
      <c r="EN13" s="105"/>
      <c r="EO13" s="105"/>
      <c r="EP13" s="105"/>
      <c r="EQ13" s="105"/>
      <c r="ER13" s="105"/>
      <c r="ES13" s="105"/>
      <c r="ET13" s="105"/>
      <c r="EU13" s="105"/>
      <c r="EV13" s="105"/>
      <c r="EW13" s="105"/>
      <c r="EX13" s="105"/>
      <c r="EY13" s="105"/>
      <c r="EZ13" s="105"/>
      <c r="FA13" s="105"/>
      <c r="FB13" s="105"/>
      <c r="FC13" s="105"/>
      <c r="FD13" s="105"/>
      <c r="FE13" s="105"/>
      <c r="FF13" s="105"/>
      <c r="FG13" s="105"/>
      <c r="FH13" s="105"/>
      <c r="FI13" s="105"/>
      <c r="FJ13" s="105"/>
      <c r="FK13" s="105"/>
      <c r="FL13" s="105"/>
      <c r="FM13" s="105"/>
      <c r="FN13" s="105"/>
      <c r="FO13" s="105"/>
      <c r="FP13" s="105"/>
      <c r="FQ13" s="105"/>
      <c r="FR13" s="105"/>
      <c r="FS13" s="105"/>
      <c r="FT13" s="105"/>
      <c r="FU13" s="105"/>
      <c r="FV13" s="105"/>
      <c r="FW13" s="105"/>
      <c r="FX13" s="105"/>
      <c r="FY13" s="105"/>
      <c r="FZ13" s="105"/>
      <c r="GA13" s="105"/>
      <c r="GB13" s="105"/>
      <c r="GC13" s="105"/>
      <c r="GD13" s="105"/>
      <c r="GE13" s="105"/>
      <c r="GF13" s="105"/>
      <c r="GG13" s="105"/>
      <c r="GH13" s="105"/>
      <c r="GI13" s="105"/>
      <c r="GJ13" s="105"/>
      <c r="GK13" s="105"/>
      <c r="GL13" s="105"/>
      <c r="GM13" s="105"/>
      <c r="GN13" s="105"/>
      <c r="GO13" s="105"/>
      <c r="GP13" s="105"/>
      <c r="GQ13" s="105"/>
      <c r="GR13" s="105"/>
      <c r="GS13" s="105"/>
      <c r="GT13" s="105"/>
      <c r="GU13" s="105"/>
      <c r="GV13" s="105"/>
      <c r="GW13" s="105"/>
      <c r="GX13" s="105"/>
      <c r="GY13" s="105"/>
      <c r="GZ13" s="105"/>
      <c r="HA13" s="105"/>
      <c r="HB13" s="105"/>
      <c r="HC13" s="105"/>
      <c r="HD13" s="105"/>
      <c r="HE13" s="105"/>
      <c r="HF13" s="105"/>
      <c r="HG13" s="105"/>
      <c r="HH13" s="105"/>
      <c r="HI13" s="105"/>
      <c r="HJ13" s="105"/>
      <c r="HK13" s="105"/>
      <c r="HL13" s="105"/>
      <c r="HM13" s="105"/>
      <c r="HN13" s="105"/>
      <c r="HO13" s="105"/>
      <c r="HP13" s="105"/>
      <c r="HQ13" s="105"/>
      <c r="HR13" s="105"/>
      <c r="HS13" s="105"/>
      <c r="HT13" s="105"/>
      <c r="HU13" s="105"/>
      <c r="HV13" s="105"/>
      <c r="HW13" s="105"/>
      <c r="HX13" s="105"/>
      <c r="HY13" s="105"/>
      <c r="HZ13" s="105"/>
      <c r="IA13" s="105"/>
      <c r="IB13" s="105"/>
      <c r="IC13" s="105"/>
      <c r="ID13" s="105"/>
      <c r="IE13" s="105"/>
      <c r="IF13" s="105"/>
      <c r="IG13" s="105"/>
      <c r="IH13" s="105"/>
      <c r="II13" s="105"/>
      <c r="IJ13" s="105"/>
      <c r="IK13" s="105"/>
      <c r="IL13" s="105"/>
      <c r="IM13" s="105"/>
      <c r="IN13" s="105"/>
      <c r="IO13" s="105"/>
      <c r="IP13" s="105"/>
      <c r="IQ13" s="105"/>
      <c r="IR13" s="105"/>
      <c r="IS13" s="105"/>
      <c r="IT13" s="105"/>
      <c r="IU13" s="105"/>
    </row>
    <row r="14" spans="1:255" ht="15" x14ac:dyDescent="0.25">
      <c r="A14" s="105"/>
      <c r="B14" s="40" t="s">
        <v>25</v>
      </c>
      <c r="C14" s="41" t="s">
        <v>26</v>
      </c>
      <c r="D14" s="29"/>
      <c r="E14" s="29"/>
      <c r="F14" s="29"/>
      <c r="G14" s="42"/>
      <c r="H14" s="43"/>
      <c r="I14" s="43"/>
      <c r="J14" s="43"/>
      <c r="K14" s="44"/>
      <c r="L14" s="29"/>
      <c r="M14" s="29"/>
      <c r="N14" s="29"/>
      <c r="O14" s="37"/>
      <c r="P14" s="105"/>
      <c r="Q14" s="29"/>
      <c r="R14" s="29"/>
      <c r="S14" s="105"/>
      <c r="T14" s="105"/>
      <c r="U14" s="105"/>
      <c r="V14" s="105"/>
      <c r="W14" s="105"/>
      <c r="X14" s="105"/>
      <c r="Y14" s="105"/>
      <c r="Z14" s="105"/>
      <c r="AA14" s="105"/>
      <c r="AB14" s="105"/>
      <c r="AC14" s="105"/>
      <c r="AD14" s="105"/>
      <c r="AE14" s="105"/>
      <c r="AF14" s="105"/>
      <c r="AG14" s="105"/>
      <c r="AH14" s="105"/>
      <c r="AI14" s="105"/>
      <c r="AJ14" s="105"/>
      <c r="AK14" s="105"/>
      <c r="AL14" s="105"/>
      <c r="AM14" s="105"/>
      <c r="AN14" s="105"/>
      <c r="AO14" s="105"/>
      <c r="AP14" s="105"/>
      <c r="AQ14" s="105"/>
      <c r="AR14" s="105"/>
      <c r="AS14" s="105"/>
      <c r="AT14" s="105"/>
      <c r="AU14" s="105"/>
      <c r="AV14" s="105"/>
      <c r="AW14" s="105"/>
      <c r="AX14" s="105"/>
      <c r="AY14" s="105"/>
      <c r="AZ14" s="105"/>
      <c r="BA14" s="105"/>
      <c r="BB14" s="105"/>
      <c r="BC14" s="105"/>
      <c r="BD14" s="105"/>
      <c r="BE14" s="105"/>
      <c r="BF14" s="105"/>
      <c r="BG14" s="105"/>
      <c r="BH14" s="105"/>
      <c r="BI14" s="105"/>
      <c r="BJ14" s="105"/>
      <c r="BK14" s="105"/>
      <c r="BL14" s="105"/>
      <c r="BM14" s="105"/>
      <c r="BN14" s="105"/>
      <c r="BO14" s="105"/>
      <c r="BP14" s="105"/>
      <c r="BQ14" s="105"/>
      <c r="BR14" s="105"/>
      <c r="BS14" s="105"/>
      <c r="BT14" s="105"/>
      <c r="BU14" s="105"/>
      <c r="BV14" s="105"/>
      <c r="BW14" s="105"/>
      <c r="BX14" s="105"/>
      <c r="BY14" s="105"/>
      <c r="BZ14" s="105"/>
      <c r="CA14" s="105"/>
      <c r="CB14" s="105"/>
      <c r="CC14" s="105"/>
      <c r="CD14" s="105"/>
      <c r="CE14" s="105"/>
      <c r="CF14" s="105"/>
      <c r="CG14" s="105"/>
      <c r="CH14" s="105"/>
      <c r="CI14" s="105"/>
      <c r="CJ14" s="105"/>
      <c r="CK14" s="105"/>
      <c r="CL14" s="105"/>
      <c r="CM14" s="105"/>
      <c r="CN14" s="105"/>
      <c r="CO14" s="105"/>
      <c r="CP14" s="105"/>
      <c r="CQ14" s="105"/>
      <c r="CR14" s="105"/>
      <c r="CS14" s="105"/>
      <c r="CT14" s="105"/>
      <c r="CU14" s="105"/>
      <c r="CV14" s="105"/>
      <c r="CW14" s="105"/>
      <c r="CX14" s="105"/>
      <c r="CY14" s="105"/>
      <c r="CZ14" s="105"/>
      <c r="DA14" s="105"/>
      <c r="DB14" s="105"/>
      <c r="DC14" s="105"/>
      <c r="DD14" s="105"/>
      <c r="DE14" s="105"/>
      <c r="DF14" s="105"/>
      <c r="DG14" s="105"/>
      <c r="DH14" s="105"/>
      <c r="DI14" s="105"/>
      <c r="DJ14" s="105"/>
      <c r="DK14" s="105"/>
      <c r="DL14" s="105"/>
      <c r="DM14" s="105"/>
      <c r="DN14" s="105"/>
      <c r="DO14" s="105"/>
      <c r="DP14" s="105"/>
      <c r="DQ14" s="105"/>
      <c r="DR14" s="105"/>
      <c r="DS14" s="105"/>
      <c r="DT14" s="105"/>
      <c r="DU14" s="105"/>
      <c r="DV14" s="105"/>
      <c r="DW14" s="105"/>
      <c r="DX14" s="105"/>
      <c r="DY14" s="105"/>
      <c r="DZ14" s="105"/>
      <c r="EA14" s="105"/>
      <c r="EB14" s="105"/>
      <c r="EC14" s="105"/>
      <c r="ED14" s="105"/>
      <c r="EE14" s="105"/>
      <c r="EF14" s="105"/>
      <c r="EG14" s="105"/>
      <c r="EH14" s="105"/>
      <c r="EI14" s="105"/>
      <c r="EJ14" s="105"/>
      <c r="EK14" s="105"/>
      <c r="EL14" s="105"/>
      <c r="EM14" s="105"/>
      <c r="EN14" s="105"/>
      <c r="EO14" s="105"/>
      <c r="EP14" s="105"/>
      <c r="EQ14" s="105"/>
      <c r="ER14" s="105"/>
      <c r="ES14" s="105"/>
      <c r="ET14" s="105"/>
      <c r="EU14" s="105"/>
      <c r="EV14" s="105"/>
      <c r="EW14" s="105"/>
      <c r="EX14" s="105"/>
      <c r="EY14" s="105"/>
      <c r="EZ14" s="105"/>
      <c r="FA14" s="105"/>
      <c r="FB14" s="105"/>
      <c r="FC14" s="105"/>
      <c r="FD14" s="105"/>
      <c r="FE14" s="105"/>
      <c r="FF14" s="105"/>
      <c r="FG14" s="105"/>
      <c r="FH14" s="105"/>
      <c r="FI14" s="105"/>
      <c r="FJ14" s="105"/>
      <c r="FK14" s="105"/>
      <c r="FL14" s="105"/>
      <c r="FM14" s="105"/>
      <c r="FN14" s="105"/>
      <c r="FO14" s="105"/>
      <c r="FP14" s="105"/>
      <c r="FQ14" s="105"/>
      <c r="FR14" s="105"/>
      <c r="FS14" s="105"/>
      <c r="FT14" s="105"/>
      <c r="FU14" s="105"/>
      <c r="FV14" s="105"/>
      <c r="FW14" s="105"/>
      <c r="FX14" s="105"/>
      <c r="FY14" s="105"/>
      <c r="FZ14" s="105"/>
      <c r="GA14" s="105"/>
      <c r="GB14" s="105"/>
      <c r="GC14" s="105"/>
      <c r="GD14" s="105"/>
      <c r="GE14" s="105"/>
      <c r="GF14" s="105"/>
      <c r="GG14" s="105"/>
      <c r="GH14" s="105"/>
      <c r="GI14" s="105"/>
      <c r="GJ14" s="105"/>
      <c r="GK14" s="105"/>
      <c r="GL14" s="105"/>
      <c r="GM14" s="105"/>
      <c r="GN14" s="105"/>
      <c r="GO14" s="105"/>
      <c r="GP14" s="105"/>
      <c r="GQ14" s="105"/>
      <c r="GR14" s="105"/>
      <c r="GS14" s="105"/>
      <c r="GT14" s="105"/>
      <c r="GU14" s="105"/>
      <c r="GV14" s="105"/>
      <c r="GW14" s="105"/>
      <c r="GX14" s="105"/>
      <c r="GY14" s="105"/>
      <c r="GZ14" s="105"/>
      <c r="HA14" s="105"/>
      <c r="HB14" s="105"/>
      <c r="HC14" s="105"/>
      <c r="HD14" s="105"/>
      <c r="HE14" s="105"/>
      <c r="HF14" s="105"/>
      <c r="HG14" s="105"/>
      <c r="HH14" s="105"/>
      <c r="HI14" s="105"/>
      <c r="HJ14" s="105"/>
      <c r="HK14" s="105"/>
      <c r="HL14" s="105"/>
      <c r="HM14" s="105"/>
      <c r="HN14" s="105"/>
      <c r="HO14" s="105"/>
      <c r="HP14" s="105"/>
      <c r="HQ14" s="105"/>
      <c r="HR14" s="105"/>
      <c r="HS14" s="105"/>
      <c r="HT14" s="105"/>
      <c r="HU14" s="105"/>
      <c r="HV14" s="105"/>
      <c r="HW14" s="105"/>
      <c r="HX14" s="105"/>
      <c r="HY14" s="105"/>
      <c r="HZ14" s="105"/>
      <c r="IA14" s="105"/>
      <c r="IB14" s="105"/>
      <c r="IC14" s="105"/>
      <c r="ID14" s="105"/>
      <c r="IE14" s="105"/>
      <c r="IF14" s="105"/>
      <c r="IG14" s="105"/>
      <c r="IH14" s="105"/>
      <c r="II14" s="105"/>
      <c r="IJ14" s="105"/>
      <c r="IK14" s="105"/>
      <c r="IL14" s="105"/>
      <c r="IM14" s="105"/>
      <c r="IN14" s="105"/>
      <c r="IO14" s="105"/>
      <c r="IP14" s="105"/>
      <c r="IQ14" s="105"/>
      <c r="IR14" s="105"/>
      <c r="IS14" s="105"/>
      <c r="IT14" s="105"/>
      <c r="IU14" s="105"/>
    </row>
    <row r="15" spans="1:255" ht="15" x14ac:dyDescent="0.25">
      <c r="A15" s="105"/>
      <c r="B15" s="40"/>
      <c r="C15" s="45" t="s">
        <v>129</v>
      </c>
      <c r="D15" s="46"/>
      <c r="E15" s="29"/>
      <c r="F15" s="29"/>
      <c r="G15" s="42"/>
      <c r="H15" s="48"/>
      <c r="I15" s="43"/>
      <c r="J15" s="43"/>
      <c r="K15" s="44"/>
      <c r="L15" s="147"/>
      <c r="M15" s="96" t="s">
        <v>27</v>
      </c>
      <c r="N15" s="29"/>
      <c r="O15" s="37"/>
      <c r="P15" s="105"/>
      <c r="Q15" s="129" t="s">
        <v>118</v>
      </c>
      <c r="R15" s="29"/>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105"/>
      <c r="IG15" s="105"/>
      <c r="IH15" s="105"/>
      <c r="II15" s="105"/>
      <c r="IJ15" s="105"/>
      <c r="IK15" s="105"/>
      <c r="IL15" s="105"/>
      <c r="IM15" s="105"/>
      <c r="IN15" s="105"/>
      <c r="IO15" s="105"/>
      <c r="IP15" s="105"/>
      <c r="IQ15" s="105"/>
      <c r="IR15" s="105"/>
      <c r="IS15" s="105"/>
      <c r="IT15" s="105"/>
      <c r="IU15" s="105"/>
    </row>
    <row r="16" spans="1:255" ht="15" x14ac:dyDescent="0.25">
      <c r="A16" s="105"/>
      <c r="B16" s="40"/>
      <c r="C16" s="45" t="s">
        <v>68</v>
      </c>
      <c r="D16" s="46"/>
      <c r="E16" s="29"/>
      <c r="F16" s="29"/>
      <c r="G16" s="42"/>
      <c r="H16" s="48"/>
      <c r="I16" s="43"/>
      <c r="J16" s="43"/>
      <c r="K16" s="44"/>
      <c r="L16" s="147"/>
      <c r="M16" s="96" t="s">
        <v>27</v>
      </c>
      <c r="N16" s="29"/>
      <c r="O16" s="37"/>
      <c r="P16" s="105"/>
      <c r="Q16" s="46">
        <f>(L15/2)</f>
        <v>0</v>
      </c>
      <c r="R16" s="29"/>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row>
    <row r="17" spans="1:255" ht="15" x14ac:dyDescent="0.25">
      <c r="A17" s="105"/>
      <c r="B17" s="40"/>
      <c r="C17" s="45" t="s">
        <v>130</v>
      </c>
      <c r="D17" s="45"/>
      <c r="E17" s="124"/>
      <c r="F17" s="124"/>
      <c r="G17" s="125"/>
      <c r="H17" s="126"/>
      <c r="I17" s="127"/>
      <c r="J17" s="127"/>
      <c r="K17" s="128"/>
      <c r="L17" s="148">
        <f>L15+L16</f>
        <v>0</v>
      </c>
      <c r="M17" s="122" t="s">
        <v>116</v>
      </c>
      <c r="N17" s="29"/>
      <c r="O17" s="37"/>
      <c r="P17" s="105"/>
      <c r="Q17" s="130" t="s">
        <v>117</v>
      </c>
      <c r="R17" s="29"/>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105"/>
      <c r="AQ17" s="105"/>
      <c r="AR17" s="105"/>
      <c r="AS17" s="105"/>
      <c r="AT17" s="105"/>
      <c r="AU17" s="105"/>
      <c r="AV17" s="105"/>
      <c r="AW17" s="105"/>
      <c r="AX17" s="105"/>
      <c r="AY17" s="105"/>
      <c r="AZ17" s="105"/>
      <c r="BA17" s="105"/>
      <c r="BB17" s="105"/>
      <c r="BC17" s="105"/>
      <c r="BD17" s="105"/>
      <c r="BE17" s="105"/>
      <c r="BF17" s="105"/>
      <c r="BG17" s="105"/>
      <c r="BH17" s="105"/>
      <c r="BI17" s="105"/>
      <c r="BJ17" s="105"/>
      <c r="BK17" s="105"/>
      <c r="BL17" s="105"/>
      <c r="BM17" s="105"/>
      <c r="BN17" s="105"/>
      <c r="BO17" s="105"/>
      <c r="BP17" s="105"/>
      <c r="BQ17" s="105"/>
      <c r="BR17" s="105"/>
      <c r="BS17" s="105"/>
      <c r="BT17" s="105"/>
      <c r="BU17" s="105"/>
      <c r="BV17" s="105"/>
      <c r="BW17" s="105"/>
      <c r="BX17" s="105"/>
      <c r="BY17" s="105"/>
      <c r="BZ17" s="105"/>
      <c r="CA17" s="105"/>
      <c r="CB17" s="105"/>
      <c r="CC17" s="105"/>
      <c r="CD17" s="105"/>
      <c r="CE17" s="105"/>
      <c r="CF17" s="105"/>
      <c r="CG17" s="105"/>
      <c r="CH17" s="105"/>
      <c r="CI17" s="105"/>
      <c r="CJ17" s="105"/>
      <c r="CK17" s="105"/>
      <c r="CL17" s="105"/>
      <c r="CM17" s="105"/>
      <c r="CN17" s="105"/>
      <c r="CO17" s="105"/>
      <c r="CP17" s="105"/>
      <c r="CQ17" s="105"/>
      <c r="CR17" s="105"/>
      <c r="CS17" s="105"/>
      <c r="CT17" s="105"/>
      <c r="CU17" s="105"/>
      <c r="CV17" s="105"/>
      <c r="CW17" s="105"/>
      <c r="CX17" s="105"/>
      <c r="CY17" s="105"/>
      <c r="CZ17" s="105"/>
      <c r="DA17" s="105"/>
      <c r="DB17" s="105"/>
      <c r="DC17" s="105"/>
      <c r="DD17" s="105"/>
      <c r="DE17" s="105"/>
      <c r="DF17" s="105"/>
      <c r="DG17" s="105"/>
      <c r="DH17" s="105"/>
      <c r="DI17" s="105"/>
      <c r="DJ17" s="105"/>
      <c r="DK17" s="105"/>
      <c r="DL17" s="105"/>
      <c r="DM17" s="105"/>
      <c r="DN17" s="105"/>
      <c r="DO17" s="105"/>
      <c r="DP17" s="105"/>
      <c r="DQ17" s="105"/>
      <c r="DR17" s="105"/>
      <c r="DS17" s="105"/>
      <c r="DT17" s="105"/>
      <c r="DU17" s="105"/>
      <c r="DV17" s="105"/>
      <c r="DW17" s="105"/>
      <c r="DX17" s="105"/>
      <c r="DY17" s="105"/>
      <c r="DZ17" s="105"/>
      <c r="EA17" s="105"/>
      <c r="EB17" s="105"/>
      <c r="EC17" s="105"/>
      <c r="ED17" s="105"/>
      <c r="EE17" s="105"/>
      <c r="EF17" s="105"/>
      <c r="EG17" s="105"/>
      <c r="EH17" s="105"/>
      <c r="EI17" s="105"/>
      <c r="EJ17" s="105"/>
      <c r="EK17" s="105"/>
      <c r="EL17" s="105"/>
      <c r="EM17" s="105"/>
      <c r="EN17" s="105"/>
      <c r="EO17" s="105"/>
      <c r="EP17" s="105"/>
      <c r="EQ17" s="105"/>
      <c r="ER17" s="105"/>
      <c r="ES17" s="105"/>
      <c r="ET17" s="105"/>
      <c r="EU17" s="105"/>
      <c r="EV17" s="105"/>
      <c r="EW17" s="105"/>
      <c r="EX17" s="105"/>
      <c r="EY17" s="105"/>
      <c r="EZ17" s="105"/>
      <c r="FA17" s="105"/>
      <c r="FB17" s="105"/>
      <c r="FC17" s="105"/>
      <c r="FD17" s="105"/>
      <c r="FE17" s="105"/>
      <c r="FF17" s="105"/>
      <c r="FG17" s="105"/>
      <c r="FH17" s="105"/>
      <c r="FI17" s="105"/>
      <c r="FJ17" s="105"/>
      <c r="FK17" s="105"/>
      <c r="FL17" s="105"/>
      <c r="FM17" s="105"/>
      <c r="FN17" s="105"/>
      <c r="FO17" s="105"/>
      <c r="FP17" s="105"/>
      <c r="FQ17" s="105"/>
      <c r="FR17" s="105"/>
      <c r="FS17" s="105"/>
      <c r="FT17" s="105"/>
      <c r="FU17" s="105"/>
      <c r="FV17" s="105"/>
      <c r="FW17" s="105"/>
      <c r="FX17" s="105"/>
      <c r="FY17" s="105"/>
      <c r="FZ17" s="105"/>
      <c r="GA17" s="105"/>
      <c r="GB17" s="105"/>
      <c r="GC17" s="105"/>
      <c r="GD17" s="105"/>
      <c r="GE17" s="105"/>
      <c r="GF17" s="105"/>
      <c r="GG17" s="105"/>
      <c r="GH17" s="105"/>
      <c r="GI17" s="105"/>
      <c r="GJ17" s="105"/>
      <c r="GK17" s="105"/>
      <c r="GL17" s="105"/>
      <c r="GM17" s="105"/>
      <c r="GN17" s="105"/>
      <c r="GO17" s="105"/>
      <c r="GP17" s="105"/>
      <c r="GQ17" s="105"/>
      <c r="GR17" s="105"/>
      <c r="GS17" s="105"/>
      <c r="GT17" s="105"/>
      <c r="GU17" s="105"/>
      <c r="GV17" s="105"/>
      <c r="GW17" s="105"/>
      <c r="GX17" s="105"/>
      <c r="GY17" s="105"/>
      <c r="GZ17" s="105"/>
      <c r="HA17" s="105"/>
      <c r="HB17" s="105"/>
      <c r="HC17" s="105"/>
      <c r="HD17" s="105"/>
      <c r="HE17" s="105"/>
      <c r="HF17" s="105"/>
      <c r="HG17" s="105"/>
      <c r="HH17" s="105"/>
      <c r="HI17" s="105"/>
      <c r="HJ17" s="105"/>
      <c r="HK17" s="105"/>
      <c r="HL17" s="105"/>
      <c r="HM17" s="105"/>
      <c r="HN17" s="105"/>
      <c r="HO17" s="105"/>
      <c r="HP17" s="105"/>
      <c r="HQ17" s="105"/>
      <c r="HR17" s="105"/>
      <c r="HS17" s="105"/>
      <c r="HT17" s="105"/>
      <c r="HU17" s="105"/>
      <c r="HV17" s="105"/>
      <c r="HW17" s="105"/>
      <c r="HX17" s="105"/>
      <c r="HY17" s="105"/>
      <c r="HZ17" s="105"/>
      <c r="IA17" s="105"/>
      <c r="IB17" s="105"/>
      <c r="IC17" s="105"/>
      <c r="ID17" s="105"/>
      <c r="IE17" s="105"/>
      <c r="IF17" s="105"/>
      <c r="IG17" s="105"/>
      <c r="IH17" s="105"/>
      <c r="II17" s="105"/>
      <c r="IJ17" s="105"/>
      <c r="IK17" s="105"/>
      <c r="IL17" s="105"/>
      <c r="IM17" s="105"/>
      <c r="IN17" s="105"/>
      <c r="IO17" s="105"/>
      <c r="IP17" s="105"/>
      <c r="IQ17" s="105"/>
      <c r="IR17" s="105"/>
      <c r="IS17" s="105"/>
      <c r="IT17" s="105"/>
      <c r="IU17" s="105"/>
    </row>
    <row r="18" spans="1:255" ht="30" customHeight="1" x14ac:dyDescent="0.25">
      <c r="A18" s="105"/>
      <c r="B18" s="40"/>
      <c r="C18" s="163" t="str">
        <f>IF(ISBLANK(L15),"",IF(L16&gt;L15,"ACHTUNG! Es werden weniger Quadratmeter nutzbare Stallinnenfläche zur Berechnung der Tierplätze anerkannt, da sonst die max. 14 Hennen je m2 Grundfläche überschritten sind!","Es werden die angegebenen Quadratmeter nutzbare Stallinnenfläche zur Berechnung der Tierplätze anerkannt"))</f>
        <v/>
      </c>
      <c r="D18" s="163"/>
      <c r="E18" s="163"/>
      <c r="F18" s="163"/>
      <c r="G18" s="163"/>
      <c r="H18" s="163"/>
      <c r="I18" s="163"/>
      <c r="J18" s="163"/>
      <c r="K18" s="164"/>
      <c r="L18" s="149">
        <f>IF(L15&gt;=L16,(L15+L16), IF(L16&gt;L15,(L15*2)))</f>
        <v>0</v>
      </c>
      <c r="M18" s="96" t="s">
        <v>115</v>
      </c>
      <c r="N18" s="29"/>
      <c r="O18" s="37"/>
      <c r="P18" s="105"/>
      <c r="Q18" s="119">
        <f>(L21*2)</f>
        <v>0</v>
      </c>
      <c r="R18" s="29"/>
      <c r="S18" s="105"/>
      <c r="T18" s="105"/>
      <c r="U18" s="105"/>
      <c r="V18" s="105"/>
      <c r="W18" s="105"/>
      <c r="X18" s="105"/>
      <c r="Y18" s="105"/>
      <c r="Z18" s="105"/>
      <c r="AA18" s="105"/>
      <c r="AB18" s="105"/>
      <c r="AC18" s="105"/>
      <c r="AD18" s="105"/>
      <c r="AE18" s="105"/>
      <c r="AF18" s="105"/>
      <c r="AG18" s="105"/>
      <c r="AH18" s="105"/>
      <c r="AI18" s="105"/>
      <c r="AJ18" s="105"/>
      <c r="AK18" s="105"/>
      <c r="AL18" s="105"/>
      <c r="AM18" s="105"/>
      <c r="AN18" s="105"/>
      <c r="AO18" s="105"/>
      <c r="AP18" s="105"/>
      <c r="AQ18" s="105"/>
      <c r="AR18" s="105"/>
      <c r="AS18" s="105"/>
      <c r="AT18" s="105"/>
      <c r="AU18" s="105"/>
      <c r="AV18" s="105"/>
      <c r="AW18" s="105"/>
      <c r="AX18" s="105"/>
      <c r="AY18" s="105"/>
      <c r="AZ18" s="105"/>
      <c r="BA18" s="105"/>
      <c r="BB18" s="105"/>
      <c r="BC18" s="105"/>
      <c r="BD18" s="105"/>
      <c r="BE18" s="105"/>
      <c r="BF18" s="105"/>
      <c r="BG18" s="105"/>
      <c r="BH18" s="105"/>
      <c r="BI18" s="105"/>
      <c r="BJ18" s="105"/>
      <c r="BK18" s="105"/>
      <c r="BL18" s="105"/>
      <c r="BM18" s="105"/>
      <c r="BN18" s="105"/>
      <c r="BO18" s="105"/>
      <c r="BP18" s="105"/>
      <c r="BQ18" s="105"/>
      <c r="BR18" s="105"/>
      <c r="BS18" s="105"/>
      <c r="BT18" s="105"/>
      <c r="BU18" s="105"/>
      <c r="BV18" s="105"/>
      <c r="BW18" s="105"/>
      <c r="BX18" s="105"/>
      <c r="BY18" s="105"/>
      <c r="BZ18" s="105"/>
      <c r="CA18" s="105"/>
      <c r="CB18" s="105"/>
      <c r="CC18" s="105"/>
      <c r="CD18" s="105"/>
      <c r="CE18" s="105"/>
      <c r="CF18" s="105"/>
      <c r="CG18" s="105"/>
      <c r="CH18" s="105"/>
      <c r="CI18" s="105"/>
      <c r="CJ18" s="105"/>
      <c r="CK18" s="105"/>
      <c r="CL18" s="105"/>
      <c r="CM18" s="105"/>
      <c r="CN18" s="105"/>
      <c r="CO18" s="105"/>
      <c r="CP18" s="105"/>
      <c r="CQ18" s="105"/>
      <c r="CR18" s="105"/>
      <c r="CS18" s="105"/>
      <c r="CT18" s="105"/>
      <c r="CU18" s="105"/>
      <c r="CV18" s="105"/>
      <c r="CW18" s="105"/>
      <c r="CX18" s="105"/>
      <c r="CY18" s="105"/>
      <c r="CZ18" s="105"/>
      <c r="DA18" s="105"/>
      <c r="DB18" s="105"/>
      <c r="DC18" s="105"/>
      <c r="DD18" s="105"/>
      <c r="DE18" s="105"/>
      <c r="DF18" s="105"/>
      <c r="DG18" s="105"/>
      <c r="DH18" s="105"/>
      <c r="DI18" s="105"/>
      <c r="DJ18" s="105"/>
      <c r="DK18" s="105"/>
      <c r="DL18" s="105"/>
      <c r="DM18" s="105"/>
      <c r="DN18" s="105"/>
      <c r="DO18" s="105"/>
      <c r="DP18" s="105"/>
      <c r="DQ18" s="105"/>
      <c r="DR18" s="105"/>
      <c r="DS18" s="105"/>
      <c r="DT18" s="105"/>
      <c r="DU18" s="105"/>
      <c r="DV18" s="105"/>
      <c r="DW18" s="105"/>
      <c r="DX18" s="105"/>
      <c r="DY18" s="105"/>
      <c r="DZ18" s="105"/>
      <c r="EA18" s="105"/>
      <c r="EB18" s="105"/>
      <c r="EC18" s="105"/>
      <c r="ED18" s="105"/>
      <c r="EE18" s="105"/>
      <c r="EF18" s="105"/>
      <c r="EG18" s="105"/>
      <c r="EH18" s="105"/>
      <c r="EI18" s="105"/>
      <c r="EJ18" s="105"/>
      <c r="EK18" s="105"/>
      <c r="EL18" s="105"/>
      <c r="EM18" s="105"/>
      <c r="EN18" s="105"/>
      <c r="EO18" s="105"/>
      <c r="EP18" s="105"/>
      <c r="EQ18" s="105"/>
      <c r="ER18" s="105"/>
      <c r="ES18" s="105"/>
      <c r="ET18" s="105"/>
      <c r="EU18" s="105"/>
      <c r="EV18" s="105"/>
      <c r="EW18" s="105"/>
      <c r="EX18" s="105"/>
      <c r="EY18" s="105"/>
      <c r="EZ18" s="105"/>
      <c r="FA18" s="105"/>
      <c r="FB18" s="105"/>
      <c r="FC18" s="105"/>
      <c r="FD18" s="105"/>
      <c r="FE18" s="105"/>
      <c r="FF18" s="105"/>
      <c r="FG18" s="105"/>
      <c r="FH18" s="105"/>
      <c r="FI18" s="105"/>
      <c r="FJ18" s="105"/>
      <c r="FK18" s="105"/>
      <c r="FL18" s="105"/>
      <c r="FM18" s="105"/>
      <c r="FN18" s="105"/>
      <c r="FO18" s="105"/>
      <c r="FP18" s="105"/>
      <c r="FQ18" s="105"/>
      <c r="FR18" s="105"/>
      <c r="FS18" s="105"/>
      <c r="FT18" s="105"/>
      <c r="FU18" s="105"/>
      <c r="FV18" s="105"/>
      <c r="FW18" s="105"/>
      <c r="FX18" s="105"/>
      <c r="FY18" s="105"/>
      <c r="FZ18" s="105"/>
      <c r="GA18" s="105"/>
      <c r="GB18" s="105"/>
      <c r="GC18" s="105"/>
      <c r="GD18" s="105"/>
      <c r="GE18" s="105"/>
      <c r="GF18" s="105"/>
      <c r="GG18" s="105"/>
      <c r="GH18" s="105"/>
      <c r="GI18" s="105"/>
      <c r="GJ18" s="105"/>
      <c r="GK18" s="105"/>
      <c r="GL18" s="105"/>
      <c r="GM18" s="105"/>
      <c r="GN18" s="105"/>
      <c r="GO18" s="105"/>
      <c r="GP18" s="105"/>
      <c r="GQ18" s="105"/>
      <c r="GR18" s="105"/>
      <c r="GS18" s="105"/>
      <c r="GT18" s="105"/>
      <c r="GU18" s="105"/>
      <c r="GV18" s="105"/>
      <c r="GW18" s="105"/>
      <c r="GX18" s="105"/>
      <c r="GY18" s="105"/>
      <c r="GZ18" s="105"/>
      <c r="HA18" s="105"/>
      <c r="HB18" s="105"/>
      <c r="HC18" s="105"/>
      <c r="HD18" s="105"/>
      <c r="HE18" s="105"/>
      <c r="HF18" s="105"/>
      <c r="HG18" s="105"/>
      <c r="HH18" s="105"/>
      <c r="HI18" s="105"/>
      <c r="HJ18" s="105"/>
      <c r="HK18" s="105"/>
      <c r="HL18" s="105"/>
      <c r="HM18" s="105"/>
      <c r="HN18" s="105"/>
      <c r="HO18" s="105"/>
      <c r="HP18" s="105"/>
      <c r="HQ18" s="105"/>
      <c r="HR18" s="105"/>
      <c r="HS18" s="105"/>
      <c r="HT18" s="105"/>
      <c r="HU18" s="105"/>
      <c r="HV18" s="105"/>
      <c r="HW18" s="105"/>
      <c r="HX18" s="105"/>
      <c r="HY18" s="105"/>
      <c r="HZ18" s="105"/>
      <c r="IA18" s="105"/>
      <c r="IB18" s="105"/>
      <c r="IC18" s="105"/>
      <c r="ID18" s="105"/>
      <c r="IE18" s="105"/>
      <c r="IF18" s="105"/>
      <c r="IG18" s="105"/>
      <c r="IH18" s="105"/>
      <c r="II18" s="105"/>
      <c r="IJ18" s="105"/>
      <c r="IK18" s="105"/>
      <c r="IL18" s="105"/>
      <c r="IM18" s="105"/>
      <c r="IN18" s="105"/>
      <c r="IO18" s="105"/>
      <c r="IP18" s="105"/>
      <c r="IQ18" s="105"/>
      <c r="IR18" s="105"/>
      <c r="IS18" s="105"/>
      <c r="IT18" s="105"/>
      <c r="IU18" s="105"/>
    </row>
    <row r="19" spans="1:255" ht="15" x14ac:dyDescent="0.25">
      <c r="B19" s="40"/>
      <c r="C19" s="135" t="s">
        <v>136</v>
      </c>
      <c r="D19" s="135"/>
      <c r="E19" s="136"/>
      <c r="F19" s="136"/>
      <c r="G19" s="137"/>
      <c r="H19" s="138"/>
      <c r="I19" s="139" t="s">
        <v>28</v>
      </c>
      <c r="J19" s="140">
        <v>7</v>
      </c>
      <c r="K19" s="141" t="s">
        <v>122</v>
      </c>
      <c r="L19" s="142" t="str">
        <f>IF(ISBLANK(L15),"",(ROUNDDOWN(L15*J19,0)))</f>
        <v/>
      </c>
      <c r="M19" s="143" t="s">
        <v>29</v>
      </c>
      <c r="N19" s="29"/>
      <c r="O19" s="151"/>
      <c r="P19" s="105"/>
      <c r="Q19" s="133" t="s">
        <v>120</v>
      </c>
      <c r="R19" s="132" t="s">
        <v>121</v>
      </c>
      <c r="S19" s="29"/>
    </row>
    <row r="20" spans="1:255" ht="15" x14ac:dyDescent="0.25">
      <c r="B20" s="40"/>
      <c r="C20" s="135" t="s">
        <v>135</v>
      </c>
      <c r="D20" s="135"/>
      <c r="E20" s="136"/>
      <c r="F20" s="136"/>
      <c r="G20" s="137"/>
      <c r="H20" s="138"/>
      <c r="I20" s="139" t="s">
        <v>28</v>
      </c>
      <c r="J20" s="140">
        <v>14</v>
      </c>
      <c r="K20" s="141" t="s">
        <v>122</v>
      </c>
      <c r="L20" s="142" t="str">
        <f>IF(L16=0,L19,ROUNDDOWN(L18*7,0))</f>
        <v/>
      </c>
      <c r="M20" s="143" t="s">
        <v>29</v>
      </c>
      <c r="N20" s="29"/>
      <c r="O20" s="37"/>
      <c r="P20" s="105"/>
      <c r="Q20" s="134" t="str">
        <f>IF(C18="Es werden die angegebenen Quadratmeter Stallinnenfläche zur Berechnung der Tierplatzzahlen anerkannt","OK","nicht OK")</f>
        <v>nicht OK</v>
      </c>
      <c r="R20" s="29" t="str">
        <f>IF(C22="Es ist ausreichend Kaltscharraum vorhanden, es werden die angegebenen Quadratmeter nutzbare Stallgrundfläche anerkannt","OK","nicht OK")</f>
        <v>nicht OK</v>
      </c>
      <c r="S20" s="29"/>
    </row>
    <row r="21" spans="1:255" ht="15" x14ac:dyDescent="0.25">
      <c r="B21" s="40"/>
      <c r="C21" s="45" t="s">
        <v>69</v>
      </c>
      <c r="D21" s="46"/>
      <c r="E21" s="29"/>
      <c r="F21" s="29"/>
      <c r="G21" s="42"/>
      <c r="H21" s="43"/>
      <c r="I21" s="43"/>
      <c r="J21" s="43"/>
      <c r="K21" s="44"/>
      <c r="L21" s="147"/>
      <c r="M21" s="47" t="s">
        <v>27</v>
      </c>
      <c r="N21" s="29"/>
      <c r="O21" s="37"/>
      <c r="P21" s="105"/>
      <c r="Q21" s="123"/>
      <c r="R21" s="29"/>
      <c r="S21" s="29"/>
    </row>
    <row r="22" spans="1:255" ht="30" customHeight="1" x14ac:dyDescent="0.25">
      <c r="B22" s="40"/>
      <c r="C22" s="163" t="str">
        <f>IF(ISBLANK(L21),"",IF(L21&lt;=Q16,"ACHTUNG! Aufgrund der zu geringen Kaltscharraumfläche (gemessen an der Stallgrundfläche innen) werden weniger Quadratmeter Stallgrundfläche innen anerkannt!","Es ist ausreichend Kaltscharraum vorhanden, es werden die angegebenen Quadratmeter nutzbare Stallinnenfläche anerkannt"))</f>
        <v/>
      </c>
      <c r="D22" s="163"/>
      <c r="E22" s="163"/>
      <c r="F22" s="163"/>
      <c r="G22" s="163"/>
      <c r="H22" s="163"/>
      <c r="I22" s="163"/>
      <c r="J22" s="163"/>
      <c r="K22" s="164"/>
      <c r="L22" s="120">
        <f>IF(L21&gt;=Q16,L18,Q18)</f>
        <v>0</v>
      </c>
      <c r="M22" s="47" t="s">
        <v>27</v>
      </c>
      <c r="N22" s="29"/>
      <c r="O22" s="37"/>
      <c r="P22" s="105"/>
      <c r="Q22" s="131" t="s">
        <v>119</v>
      </c>
      <c r="R22" s="29">
        <f>IF(AND(Q20="OK",R20="OK"),L18,(IF(AND(Q20="nicht OK",R20="nicht OK"),L22,(IF(AND(Q20="OK",R20="nicht OK"),L22,(IF(AND(Q20="nicht OK",R20="OK"),L18)))))))</f>
        <v>0</v>
      </c>
      <c r="S22" s="29"/>
    </row>
    <row r="23" spans="1:255" ht="30" customHeight="1" x14ac:dyDescent="0.25">
      <c r="B23" s="40"/>
      <c r="C23" s="165" t="s">
        <v>137</v>
      </c>
      <c r="D23" s="165"/>
      <c r="E23" s="165"/>
      <c r="F23" s="165"/>
      <c r="G23" s="165"/>
      <c r="H23" s="165"/>
      <c r="I23" s="165"/>
      <c r="J23" s="165"/>
      <c r="K23" s="165"/>
      <c r="L23" s="121">
        <f>IF(L15&lt;L22,L15,L22)</f>
        <v>0</v>
      </c>
      <c r="M23" s="47" t="s">
        <v>110</v>
      </c>
      <c r="N23" s="29"/>
      <c r="O23" s="37"/>
      <c r="P23" s="105"/>
      <c r="Q23" s="34"/>
      <c r="R23" s="29"/>
      <c r="S23" s="29"/>
    </row>
    <row r="24" spans="1:255" ht="30" customHeight="1" x14ac:dyDescent="0.25">
      <c r="B24" s="40"/>
      <c r="C24" s="165" t="s">
        <v>138</v>
      </c>
      <c r="D24" s="165"/>
      <c r="E24" s="165"/>
      <c r="F24" s="165"/>
      <c r="G24" s="165"/>
      <c r="H24" s="165"/>
      <c r="I24" s="165"/>
      <c r="J24" s="165"/>
      <c r="K24" s="165"/>
      <c r="L24" s="120">
        <f>R22</f>
        <v>0</v>
      </c>
      <c r="M24" s="47" t="s">
        <v>110</v>
      </c>
      <c r="N24" s="29"/>
      <c r="O24" s="37"/>
      <c r="P24" s="105"/>
      <c r="Q24" s="34"/>
      <c r="R24" s="29"/>
      <c r="S24" s="29"/>
    </row>
    <row r="25" spans="1:255" ht="15" customHeight="1" x14ac:dyDescent="0.25">
      <c r="B25" s="40"/>
      <c r="C25" s="49" t="s">
        <v>140</v>
      </c>
      <c r="D25" s="46"/>
      <c r="E25" s="29"/>
      <c r="F25" s="29"/>
      <c r="G25" s="42"/>
      <c r="H25" s="105"/>
      <c r="I25" s="51" t="s">
        <v>28</v>
      </c>
      <c r="J25" s="117">
        <v>7</v>
      </c>
      <c r="K25" s="52" t="s">
        <v>114</v>
      </c>
      <c r="L25" s="50">
        <f>ROUNDDOWN(L23*7,0)</f>
        <v>0</v>
      </c>
      <c r="M25" s="47" t="s">
        <v>29</v>
      </c>
      <c r="N25" s="29"/>
      <c r="O25" s="37"/>
      <c r="P25" s="105"/>
      <c r="Q25" s="34"/>
      <c r="R25" s="29"/>
      <c r="S25" s="29"/>
    </row>
    <row r="26" spans="1:255" ht="15" customHeight="1" x14ac:dyDescent="0.25">
      <c r="B26" s="40"/>
      <c r="C26" s="49" t="s">
        <v>139</v>
      </c>
      <c r="D26" s="46"/>
      <c r="E26" s="29"/>
      <c r="F26" s="29"/>
      <c r="G26" s="42"/>
      <c r="H26" s="105"/>
      <c r="I26" s="51" t="s">
        <v>28</v>
      </c>
      <c r="J26" s="117">
        <v>14</v>
      </c>
      <c r="K26" s="52" t="s">
        <v>114</v>
      </c>
      <c r="L26" s="50">
        <f>IF((L16=0),L25,ROUNDDOWN(L24*7,0))</f>
        <v>0</v>
      </c>
      <c r="M26" s="47" t="s">
        <v>29</v>
      </c>
      <c r="N26" s="29"/>
      <c r="O26" s="151"/>
      <c r="P26" s="105"/>
      <c r="Q26" s="34"/>
      <c r="R26" s="29"/>
      <c r="S26" s="29"/>
    </row>
    <row r="27" spans="1:255" ht="15" x14ac:dyDescent="0.25">
      <c r="B27" s="40"/>
      <c r="C27" s="45" t="s">
        <v>133</v>
      </c>
      <c r="D27" s="49"/>
      <c r="E27" s="29"/>
      <c r="F27" s="29"/>
      <c r="G27" s="42"/>
      <c r="H27" s="43"/>
      <c r="I27" s="43"/>
      <c r="J27" s="43"/>
      <c r="K27" s="44"/>
      <c r="L27" s="50">
        <f>IF((L26&gt;L25),L26,L25)</f>
        <v>0</v>
      </c>
      <c r="M27" s="96" t="s">
        <v>29</v>
      </c>
      <c r="N27" s="29"/>
      <c r="O27" s="151"/>
      <c r="P27" s="105"/>
      <c r="Q27" s="34"/>
      <c r="R27" s="29"/>
      <c r="S27" s="29"/>
    </row>
    <row r="28" spans="1:255" ht="15" x14ac:dyDescent="0.25">
      <c r="B28" s="40"/>
      <c r="C28" s="53" t="s">
        <v>141</v>
      </c>
      <c r="D28" s="53"/>
      <c r="E28" s="54"/>
      <c r="F28" s="54"/>
      <c r="G28" s="55"/>
      <c r="H28" s="56"/>
      <c r="I28" s="57"/>
      <c r="J28" s="57"/>
      <c r="K28" s="58"/>
      <c r="L28" s="59"/>
      <c r="M28" s="60" t="s">
        <v>29</v>
      </c>
      <c r="N28" s="29"/>
      <c r="O28" s="37"/>
      <c r="P28" s="105"/>
      <c r="Q28" s="99"/>
      <c r="R28" s="105"/>
      <c r="S28" s="105"/>
    </row>
    <row r="29" spans="1:255" ht="15" customHeight="1" x14ac:dyDescent="0.25">
      <c r="B29" s="40"/>
      <c r="C29" s="49"/>
      <c r="D29" s="46"/>
      <c r="E29" s="29"/>
      <c r="F29" s="29"/>
      <c r="G29" s="42"/>
      <c r="H29" s="43"/>
      <c r="I29" s="43"/>
      <c r="J29" s="43"/>
      <c r="K29" s="44"/>
      <c r="L29" s="90"/>
      <c r="M29" s="42"/>
      <c r="N29" s="29"/>
      <c r="O29" s="37"/>
      <c r="P29" s="105"/>
      <c r="Q29" s="110"/>
      <c r="R29" s="105"/>
      <c r="S29" s="105"/>
    </row>
    <row r="30" spans="1:255" ht="15" customHeight="1" x14ac:dyDescent="0.25">
      <c r="B30" s="64" t="s">
        <v>30</v>
      </c>
      <c r="C30" s="65" t="s">
        <v>53</v>
      </c>
      <c r="D30" s="46"/>
      <c r="E30" s="29"/>
      <c r="F30" s="29"/>
      <c r="G30" s="42"/>
      <c r="H30" s="43"/>
      <c r="I30" s="43"/>
      <c r="J30" s="43"/>
      <c r="K30" s="44"/>
      <c r="L30" s="90"/>
      <c r="M30" s="42"/>
      <c r="N30" s="29"/>
      <c r="O30" s="37"/>
      <c r="P30" s="105"/>
      <c r="Q30" s="111"/>
      <c r="R30" s="105"/>
      <c r="S30" s="105"/>
    </row>
    <row r="31" spans="1:255" ht="15" customHeight="1" x14ac:dyDescent="0.25">
      <c r="B31" s="64"/>
      <c r="C31" s="67" t="s">
        <v>105</v>
      </c>
      <c r="D31" s="46"/>
      <c r="E31" s="29"/>
      <c r="F31" s="29"/>
      <c r="G31" s="42"/>
      <c r="H31" s="43"/>
      <c r="I31" s="43"/>
      <c r="J31" s="43"/>
      <c r="K31" s="44"/>
      <c r="L31" s="63"/>
      <c r="M31" s="42"/>
      <c r="N31" s="29"/>
      <c r="O31" s="37"/>
      <c r="P31" s="105"/>
      <c r="Q31" s="112" t="s">
        <v>85</v>
      </c>
      <c r="R31" s="105"/>
      <c r="S31" s="105"/>
    </row>
    <row r="32" spans="1:255" ht="15" customHeight="1" x14ac:dyDescent="0.25">
      <c r="A32" s="116"/>
      <c r="B32" s="115"/>
      <c r="C32" s="49"/>
      <c r="D32" s="46"/>
      <c r="E32" s="29"/>
      <c r="F32" s="29"/>
      <c r="G32" s="42"/>
      <c r="H32" s="43"/>
      <c r="I32" s="43"/>
      <c r="J32" s="43"/>
      <c r="K32" s="44"/>
      <c r="L32" s="44"/>
      <c r="M32" s="42"/>
      <c r="N32" s="29"/>
      <c r="O32" s="37"/>
      <c r="P32" s="105"/>
      <c r="Q32" s="110" t="s">
        <v>86</v>
      </c>
      <c r="R32" s="105"/>
      <c r="S32" s="105"/>
    </row>
    <row r="33" spans="1:19" ht="15" customHeight="1" x14ac:dyDescent="0.25">
      <c r="A33" s="113"/>
      <c r="B33" s="114" t="s">
        <v>102</v>
      </c>
      <c r="C33" s="65" t="s">
        <v>101</v>
      </c>
      <c r="D33" s="46"/>
      <c r="E33" s="29"/>
      <c r="F33" s="29"/>
      <c r="G33" s="42"/>
      <c r="H33" s="43"/>
      <c r="I33" s="43"/>
      <c r="J33" s="43"/>
      <c r="K33" s="44"/>
      <c r="L33" s="44"/>
      <c r="M33" s="42"/>
      <c r="N33" s="29"/>
      <c r="O33" s="37"/>
      <c r="P33" s="105"/>
      <c r="Q33" s="118"/>
      <c r="R33" s="105"/>
      <c r="S33" s="105"/>
    </row>
    <row r="34" spans="1:19" ht="15" customHeight="1" x14ac:dyDescent="0.25">
      <c r="B34" s="40"/>
      <c r="C34" s="49" t="s">
        <v>91</v>
      </c>
      <c r="D34" s="46"/>
      <c r="E34" s="29"/>
      <c r="F34" s="29"/>
      <c r="G34" s="42"/>
      <c r="H34" s="43"/>
      <c r="I34" s="43"/>
      <c r="J34" s="43"/>
      <c r="K34" s="44"/>
      <c r="L34" s="44"/>
      <c r="M34" s="42"/>
      <c r="N34" s="29"/>
      <c r="O34" s="37"/>
      <c r="P34" s="105"/>
      <c r="Q34" s="118"/>
      <c r="R34" s="105"/>
      <c r="S34" s="105"/>
    </row>
    <row r="35" spans="1:19" ht="15" customHeight="1" x14ac:dyDescent="0.25">
      <c r="B35" s="40"/>
      <c r="C35" s="49" t="s">
        <v>54</v>
      </c>
      <c r="D35" s="46"/>
      <c r="E35" s="29"/>
      <c r="F35" s="29"/>
      <c r="G35" s="42"/>
      <c r="H35" s="43"/>
      <c r="I35" s="43"/>
      <c r="J35" s="43"/>
      <c r="K35" s="44"/>
      <c r="L35" s="63"/>
      <c r="M35" s="42"/>
      <c r="N35" s="29"/>
      <c r="O35" s="37"/>
      <c r="P35" s="105"/>
      <c r="Q35" s="118"/>
      <c r="R35" s="105"/>
      <c r="S35" s="105"/>
    </row>
    <row r="36" spans="1:19" ht="15" customHeight="1" x14ac:dyDescent="0.25">
      <c r="B36" s="40"/>
      <c r="C36" s="49" t="s">
        <v>92</v>
      </c>
      <c r="D36" s="46"/>
      <c r="E36" s="29"/>
      <c r="F36" s="29"/>
      <c r="G36" s="42"/>
      <c r="H36" s="43"/>
      <c r="I36" s="43"/>
      <c r="J36" s="43"/>
      <c r="K36" s="44"/>
      <c r="L36" s="63"/>
      <c r="M36" s="42"/>
      <c r="N36" s="29"/>
      <c r="O36" s="37"/>
      <c r="P36" s="105"/>
      <c r="Q36" s="105"/>
      <c r="R36" s="105"/>
      <c r="S36" s="105"/>
    </row>
    <row r="37" spans="1:19" ht="15" customHeight="1" x14ac:dyDescent="0.25">
      <c r="B37" s="40"/>
      <c r="C37" s="49" t="s">
        <v>90</v>
      </c>
      <c r="D37" s="46"/>
      <c r="E37" s="29"/>
      <c r="F37" s="29"/>
      <c r="G37" s="42"/>
      <c r="H37" s="43"/>
      <c r="I37" s="43"/>
      <c r="J37" s="43"/>
      <c r="K37" s="44"/>
      <c r="L37" s="63"/>
      <c r="M37" s="42"/>
      <c r="N37" s="29"/>
      <c r="O37" s="37"/>
      <c r="P37" s="105"/>
      <c r="Q37" s="105"/>
      <c r="R37" s="105"/>
      <c r="S37" s="105"/>
    </row>
    <row r="38" spans="1:19" ht="15" customHeight="1" x14ac:dyDescent="0.25">
      <c r="B38" s="40"/>
      <c r="C38" s="49" t="s">
        <v>100</v>
      </c>
      <c r="D38" s="46"/>
      <c r="E38" s="29"/>
      <c r="F38" s="29"/>
      <c r="G38" s="42"/>
      <c r="H38" s="43"/>
      <c r="I38" s="43"/>
      <c r="J38" s="43"/>
      <c r="K38" s="44"/>
      <c r="L38" s="63"/>
      <c r="M38" s="42"/>
      <c r="N38" s="29"/>
      <c r="O38" s="37"/>
      <c r="P38" s="105"/>
      <c r="Q38" s="105"/>
      <c r="R38" s="105"/>
      <c r="S38" s="105"/>
    </row>
    <row r="39" spans="1:19" ht="15" customHeight="1" x14ac:dyDescent="0.25">
      <c r="B39" s="61"/>
      <c r="C39" s="29"/>
      <c r="D39" s="29"/>
      <c r="E39" s="29"/>
      <c r="F39" s="29"/>
      <c r="G39" s="42"/>
      <c r="H39" s="34"/>
      <c r="I39" s="34"/>
      <c r="J39" s="34"/>
      <c r="K39" s="44"/>
      <c r="L39" s="29"/>
      <c r="M39" s="29"/>
      <c r="N39" s="29"/>
      <c r="O39" s="37"/>
      <c r="P39" s="105"/>
      <c r="Q39" s="110"/>
      <c r="R39" s="105"/>
      <c r="S39" s="105"/>
    </row>
    <row r="40" spans="1:19" ht="15" customHeight="1" x14ac:dyDescent="0.25">
      <c r="B40" s="62" t="s">
        <v>35</v>
      </c>
      <c r="C40" s="41" t="s">
        <v>70</v>
      </c>
      <c r="D40" s="27"/>
      <c r="E40" s="27"/>
      <c r="F40" s="29"/>
      <c r="G40" s="42"/>
      <c r="H40" s="29"/>
      <c r="I40" s="29"/>
      <c r="J40" s="29"/>
      <c r="K40" s="42"/>
      <c r="L40" s="29"/>
      <c r="M40" s="34"/>
      <c r="N40" s="29"/>
      <c r="O40" s="37"/>
      <c r="P40" s="105"/>
      <c r="Q40" s="34"/>
      <c r="R40" s="105"/>
      <c r="S40" s="105"/>
    </row>
    <row r="41" spans="1:19" ht="15" customHeight="1" x14ac:dyDescent="0.25">
      <c r="B41" s="61"/>
      <c r="C41" s="46" t="s">
        <v>31</v>
      </c>
      <c r="D41" s="46"/>
      <c r="E41" s="46"/>
      <c r="F41" s="46"/>
      <c r="G41" s="46"/>
      <c r="H41" s="29"/>
      <c r="I41" s="29"/>
      <c r="J41" s="29"/>
      <c r="K41" s="29"/>
      <c r="L41" s="63"/>
      <c r="M41" s="44"/>
      <c r="N41" s="29"/>
      <c r="O41" s="37"/>
      <c r="P41" s="105"/>
      <c r="Q41" s="34"/>
      <c r="R41" s="105"/>
      <c r="S41" s="105"/>
    </row>
    <row r="42" spans="1:19" ht="15" customHeight="1" x14ac:dyDescent="0.25">
      <c r="B42" s="61"/>
      <c r="C42" s="49" t="s">
        <v>32</v>
      </c>
      <c r="D42" s="46"/>
      <c r="E42" s="46"/>
      <c r="F42" s="46"/>
      <c r="G42" s="46"/>
      <c r="H42" s="29"/>
      <c r="I42" s="29"/>
      <c r="J42" s="29"/>
      <c r="K42" s="29"/>
      <c r="L42" s="63"/>
      <c r="M42" s="44"/>
      <c r="N42" s="29"/>
      <c r="O42" s="37"/>
      <c r="P42" s="105"/>
      <c r="Q42" s="34"/>
      <c r="R42" s="105"/>
      <c r="S42" s="105"/>
    </row>
    <row r="43" spans="1:19" ht="15" customHeight="1" x14ac:dyDescent="0.25">
      <c r="B43" s="61"/>
      <c r="C43" s="49" t="s">
        <v>33</v>
      </c>
      <c r="D43" s="46"/>
      <c r="E43" s="46"/>
      <c r="F43" s="46"/>
      <c r="G43" s="46"/>
      <c r="H43" s="29"/>
      <c r="I43" s="29"/>
      <c r="J43" s="29"/>
      <c r="K43" s="29"/>
      <c r="L43" s="63"/>
      <c r="M43" s="44"/>
      <c r="N43" s="29"/>
      <c r="O43" s="37"/>
      <c r="P43" s="105"/>
      <c r="Q43" s="110"/>
      <c r="R43" s="105"/>
      <c r="S43" s="105"/>
    </row>
    <row r="44" spans="1:19" ht="15" customHeight="1" x14ac:dyDescent="0.2">
      <c r="B44" s="61"/>
      <c r="C44" s="49" t="s">
        <v>34</v>
      </c>
      <c r="D44" s="46"/>
      <c r="E44" s="46"/>
      <c r="F44" s="46"/>
      <c r="G44" s="46"/>
      <c r="H44" s="29"/>
      <c r="I44" s="29"/>
      <c r="J44" s="29"/>
      <c r="K44" s="29"/>
      <c r="L44" s="63"/>
      <c r="M44" s="44"/>
      <c r="N44" s="29"/>
      <c r="O44" s="37"/>
    </row>
    <row r="45" spans="1:19" ht="15" customHeight="1" x14ac:dyDescent="0.2">
      <c r="B45" s="61"/>
      <c r="C45" s="49" t="s">
        <v>106</v>
      </c>
      <c r="D45" s="46"/>
      <c r="E45" s="46"/>
      <c r="F45" s="46"/>
      <c r="G45" s="46"/>
      <c r="H45" s="29"/>
      <c r="I45" s="29"/>
      <c r="J45" s="29"/>
      <c r="K45" s="29"/>
      <c r="L45" s="63"/>
      <c r="M45" s="44"/>
      <c r="N45" s="29"/>
      <c r="O45" s="37"/>
    </row>
    <row r="46" spans="1:19" ht="15" customHeight="1" x14ac:dyDescent="0.25">
      <c r="B46" s="61"/>
      <c r="C46" s="49"/>
      <c r="D46" s="46"/>
      <c r="E46" s="105"/>
      <c r="F46" s="46"/>
      <c r="G46" s="46"/>
      <c r="H46" s="29"/>
      <c r="I46" s="29"/>
      <c r="J46" s="29"/>
      <c r="K46" s="29"/>
      <c r="L46" s="29"/>
      <c r="M46" s="44"/>
      <c r="N46" s="29"/>
      <c r="O46" s="37"/>
    </row>
    <row r="47" spans="1:19" ht="15" customHeight="1" x14ac:dyDescent="0.25">
      <c r="B47" s="64" t="s">
        <v>38</v>
      </c>
      <c r="C47" s="65" t="s">
        <v>36</v>
      </c>
      <c r="D47" s="29"/>
      <c r="E47" s="29"/>
      <c r="F47" s="29"/>
      <c r="G47" s="29"/>
      <c r="H47" s="29"/>
      <c r="I47" s="29"/>
      <c r="J47" s="29"/>
      <c r="K47" s="42"/>
      <c r="L47" s="29"/>
      <c r="M47" s="44"/>
      <c r="N47" s="29"/>
      <c r="O47" s="37"/>
    </row>
    <row r="48" spans="1:19" ht="15" customHeight="1" x14ac:dyDescent="0.2">
      <c r="B48" s="66"/>
      <c r="C48" s="67" t="s">
        <v>37</v>
      </c>
      <c r="D48" s="29"/>
      <c r="E48" s="29"/>
      <c r="F48" s="29"/>
      <c r="G48" s="29"/>
      <c r="H48" s="29"/>
      <c r="I48" s="29"/>
      <c r="J48" s="29"/>
      <c r="K48" s="42"/>
      <c r="L48" s="63"/>
      <c r="M48" s="44"/>
      <c r="N48" s="29"/>
      <c r="O48" s="37"/>
    </row>
    <row r="49" spans="2:15" ht="15" customHeight="1" x14ac:dyDescent="0.2">
      <c r="B49" s="66"/>
      <c r="C49" s="67" t="s">
        <v>107</v>
      </c>
      <c r="D49" s="29"/>
      <c r="E49" s="29"/>
      <c r="F49" s="29"/>
      <c r="G49" s="29"/>
      <c r="H49" s="29"/>
      <c r="I49" s="29"/>
      <c r="J49" s="29"/>
      <c r="K49" s="42"/>
      <c r="L49" s="63"/>
      <c r="M49" s="34"/>
      <c r="N49" s="29"/>
      <c r="O49" s="37"/>
    </row>
    <row r="50" spans="2:15" ht="15" customHeight="1" x14ac:dyDescent="0.2">
      <c r="B50" s="66"/>
      <c r="C50" s="68"/>
      <c r="D50" s="29"/>
      <c r="E50" s="29"/>
      <c r="F50" s="29"/>
      <c r="G50" s="29"/>
      <c r="H50" s="29"/>
      <c r="I50" s="29"/>
      <c r="J50" s="29"/>
      <c r="K50" s="42"/>
      <c r="L50" s="42"/>
      <c r="M50" s="34"/>
      <c r="N50" s="29"/>
      <c r="O50" s="37"/>
    </row>
    <row r="51" spans="2:15" ht="15" customHeight="1" x14ac:dyDescent="0.2">
      <c r="B51" s="62" t="s">
        <v>39</v>
      </c>
      <c r="C51" s="95" t="s">
        <v>64</v>
      </c>
      <c r="D51" s="29"/>
      <c r="E51" s="29"/>
      <c r="F51" s="29"/>
      <c r="G51" s="29"/>
      <c r="H51" s="29"/>
      <c r="I51" s="29"/>
      <c r="J51" s="29"/>
      <c r="K51" s="29"/>
      <c r="L51" s="44"/>
      <c r="M51" s="44"/>
      <c r="N51" s="29"/>
      <c r="O51" s="37"/>
    </row>
    <row r="52" spans="2:15" ht="15" customHeight="1" x14ac:dyDescent="0.2">
      <c r="B52" s="94"/>
      <c r="C52" s="49" t="s">
        <v>62</v>
      </c>
      <c r="D52" s="29"/>
      <c r="E52" s="29"/>
      <c r="F52" s="29"/>
      <c r="G52" s="29"/>
      <c r="H52" s="29"/>
      <c r="I52" s="29"/>
      <c r="J52" s="29"/>
      <c r="K52" s="29"/>
      <c r="L52" s="63"/>
      <c r="M52" s="44"/>
      <c r="N52" s="29"/>
      <c r="O52" s="37"/>
    </row>
    <row r="53" spans="2:15" ht="15" customHeight="1" x14ac:dyDescent="0.2">
      <c r="B53" s="61"/>
      <c r="C53" s="49" t="s">
        <v>63</v>
      </c>
      <c r="D53" s="29"/>
      <c r="E53" s="29"/>
      <c r="F53" s="29"/>
      <c r="G53" s="29"/>
      <c r="H53" s="29"/>
      <c r="I53" s="29"/>
      <c r="J53" s="29"/>
      <c r="K53" s="29"/>
      <c r="L53" s="63"/>
      <c r="M53" s="44"/>
      <c r="N53" s="29"/>
      <c r="O53" s="37"/>
    </row>
    <row r="54" spans="2:15" ht="15" customHeight="1" x14ac:dyDescent="0.2">
      <c r="B54" s="61"/>
      <c r="C54" s="49"/>
      <c r="D54" s="29"/>
      <c r="E54" s="29"/>
      <c r="F54" s="29"/>
      <c r="G54" s="29"/>
      <c r="H54" s="29"/>
      <c r="I54" s="29"/>
      <c r="J54" s="29"/>
      <c r="K54" s="29"/>
      <c r="L54" s="29"/>
      <c r="M54" s="44"/>
      <c r="N54" s="29"/>
      <c r="O54" s="37"/>
    </row>
    <row r="55" spans="2:15" ht="15" customHeight="1" x14ac:dyDescent="0.2">
      <c r="B55" s="62" t="s">
        <v>41</v>
      </c>
      <c r="C55" s="41" t="s">
        <v>89</v>
      </c>
      <c r="D55" s="29"/>
      <c r="E55" s="29"/>
      <c r="F55" s="29"/>
      <c r="G55" s="29"/>
      <c r="H55" s="29"/>
      <c r="I55" s="29"/>
      <c r="J55" s="29"/>
      <c r="K55" s="29"/>
      <c r="L55" s="44"/>
      <c r="M55" s="44"/>
      <c r="N55" s="29"/>
      <c r="O55" s="37"/>
    </row>
    <row r="56" spans="2:15" ht="15" customHeight="1" x14ac:dyDescent="0.2">
      <c r="B56" s="61"/>
      <c r="C56" s="109" t="s">
        <v>59</v>
      </c>
      <c r="D56" s="29"/>
      <c r="E56" s="29"/>
      <c r="F56" s="29"/>
      <c r="G56" s="29"/>
      <c r="H56" s="29"/>
      <c r="I56" s="29"/>
      <c r="J56" s="29"/>
      <c r="K56" s="29"/>
      <c r="L56" s="63"/>
      <c r="M56" s="44"/>
      <c r="N56" s="29"/>
      <c r="O56" s="37"/>
    </row>
    <row r="57" spans="2:15" ht="15" customHeight="1" x14ac:dyDescent="0.2">
      <c r="B57" s="61"/>
      <c r="C57" s="109" t="s">
        <v>58</v>
      </c>
      <c r="D57" s="29"/>
      <c r="E57" s="29"/>
      <c r="F57" s="29"/>
      <c r="G57" s="29"/>
      <c r="H57" s="29"/>
      <c r="I57" s="29"/>
      <c r="J57" s="29"/>
      <c r="K57" s="29"/>
      <c r="L57" s="63"/>
      <c r="M57" s="44"/>
      <c r="N57" s="29"/>
      <c r="O57" s="37"/>
    </row>
    <row r="58" spans="2:15" ht="15" customHeight="1" x14ac:dyDescent="0.2">
      <c r="B58" s="61"/>
      <c r="C58" s="109" t="s">
        <v>88</v>
      </c>
      <c r="D58" s="29"/>
      <c r="E58" s="29"/>
      <c r="F58" s="29"/>
      <c r="G58" s="29"/>
      <c r="H58" s="29"/>
      <c r="I58" s="29"/>
      <c r="J58" s="29"/>
      <c r="K58" s="29"/>
      <c r="L58" s="44"/>
      <c r="M58" s="44"/>
      <c r="N58" s="29"/>
      <c r="O58" s="37"/>
    </row>
    <row r="59" spans="2:15" ht="15" customHeight="1" x14ac:dyDescent="0.2">
      <c r="B59" s="61"/>
      <c r="C59" s="109"/>
      <c r="D59" s="29"/>
      <c r="E59" s="29"/>
      <c r="F59" s="29"/>
      <c r="G59" s="29"/>
      <c r="H59" s="29"/>
      <c r="I59" s="29"/>
      <c r="J59" s="29"/>
      <c r="K59" s="29"/>
      <c r="L59" s="29"/>
      <c r="M59" s="44"/>
      <c r="N59" s="29"/>
      <c r="O59" s="37"/>
    </row>
    <row r="60" spans="2:15" ht="15" customHeight="1" x14ac:dyDescent="0.2">
      <c r="B60" s="62" t="s">
        <v>43</v>
      </c>
      <c r="C60" s="41" t="s">
        <v>42</v>
      </c>
      <c r="D60" s="29"/>
      <c r="E60" s="29"/>
      <c r="F60" s="29"/>
      <c r="G60" s="29"/>
      <c r="H60" s="29"/>
      <c r="I60" s="29"/>
      <c r="J60" s="29"/>
      <c r="K60" s="42"/>
      <c r="L60" s="29"/>
      <c r="M60" s="34"/>
      <c r="N60" s="29"/>
      <c r="O60" s="37"/>
    </row>
    <row r="61" spans="2:15" ht="15" customHeight="1" x14ac:dyDescent="0.2">
      <c r="B61" s="69"/>
      <c r="C61" s="49" t="s">
        <v>56</v>
      </c>
      <c r="D61" s="29"/>
      <c r="E61" s="29"/>
      <c r="F61" s="29"/>
      <c r="G61" s="29"/>
      <c r="H61" s="29"/>
      <c r="I61" s="29"/>
      <c r="J61" s="29"/>
      <c r="K61" s="29"/>
      <c r="L61" s="63"/>
      <c r="M61" s="44"/>
      <c r="N61" s="29"/>
      <c r="O61" s="37"/>
    </row>
    <row r="62" spans="2:15" ht="15" customHeight="1" x14ac:dyDescent="0.2">
      <c r="B62" s="61"/>
      <c r="C62" s="49" t="s">
        <v>57</v>
      </c>
      <c r="D62" s="29"/>
      <c r="E62" s="29"/>
      <c r="F62" s="29"/>
      <c r="G62" s="29"/>
      <c r="H62" s="29"/>
      <c r="I62" s="29"/>
      <c r="J62" s="29"/>
      <c r="K62" s="29"/>
      <c r="L62" s="63"/>
      <c r="M62" s="44"/>
      <c r="N62" s="29"/>
      <c r="O62" s="37"/>
    </row>
    <row r="63" spans="2:15" ht="15" customHeight="1" x14ac:dyDescent="0.2">
      <c r="B63" s="61"/>
      <c r="C63" s="46"/>
      <c r="D63" s="29"/>
      <c r="E63" s="29"/>
      <c r="F63" s="29"/>
      <c r="G63" s="29"/>
      <c r="H63" s="29"/>
      <c r="I63" s="29"/>
      <c r="J63" s="29"/>
      <c r="K63" s="29"/>
      <c r="L63" s="70"/>
      <c r="M63" s="44"/>
      <c r="N63" s="29"/>
      <c r="O63" s="37"/>
    </row>
    <row r="64" spans="2:15" ht="15" customHeight="1" x14ac:dyDescent="0.2">
      <c r="B64" s="62" t="s">
        <v>45</v>
      </c>
      <c r="C64" s="41" t="s">
        <v>44</v>
      </c>
      <c r="D64" s="29"/>
      <c r="E64" s="29"/>
      <c r="F64" s="29"/>
      <c r="G64" s="29"/>
      <c r="H64" s="29"/>
      <c r="I64" s="29"/>
      <c r="J64" s="29"/>
      <c r="K64" s="29"/>
      <c r="L64" s="71"/>
      <c r="M64" s="44"/>
      <c r="N64" s="29"/>
      <c r="O64" s="37"/>
    </row>
    <row r="65" spans="2:16" ht="15" customHeight="1" x14ac:dyDescent="0.25">
      <c r="B65" s="61"/>
      <c r="C65" s="49" t="s">
        <v>83</v>
      </c>
      <c r="D65" s="29"/>
      <c r="E65" s="29"/>
      <c r="F65" s="29"/>
      <c r="G65" s="29"/>
      <c r="H65" s="29"/>
      <c r="I65" s="29"/>
      <c r="J65" s="29"/>
      <c r="K65" s="29"/>
      <c r="L65" s="63"/>
      <c r="M65" s="44"/>
      <c r="N65" s="29"/>
      <c r="O65" s="37"/>
      <c r="P65" s="105"/>
    </row>
    <row r="66" spans="2:16" ht="15" customHeight="1" x14ac:dyDescent="0.25">
      <c r="B66" s="61"/>
      <c r="C66" s="49" t="s">
        <v>84</v>
      </c>
      <c r="D66" s="29"/>
      <c r="E66" s="29"/>
      <c r="F66" s="29"/>
      <c r="G66" s="29"/>
      <c r="H66" s="29"/>
      <c r="I66" s="29"/>
      <c r="J66" s="29"/>
      <c r="K66" s="29"/>
      <c r="L66" s="70"/>
      <c r="M66" s="44"/>
      <c r="N66" s="29"/>
      <c r="O66" s="37"/>
      <c r="P66" s="105"/>
    </row>
    <row r="67" spans="2:16" ht="15" customHeight="1" x14ac:dyDescent="0.25">
      <c r="B67" s="61"/>
      <c r="C67" s="46"/>
      <c r="D67" s="29"/>
      <c r="E67" s="29"/>
      <c r="F67" s="29"/>
      <c r="G67" s="29"/>
      <c r="H67" s="29"/>
      <c r="I67" s="29"/>
      <c r="J67" s="29"/>
      <c r="K67" s="29"/>
      <c r="L67" s="42"/>
      <c r="M67" s="44"/>
      <c r="N67" s="29"/>
      <c r="O67" s="37"/>
      <c r="P67" s="105"/>
    </row>
    <row r="68" spans="2:16" ht="15" customHeight="1" x14ac:dyDescent="0.25">
      <c r="B68" s="62" t="s">
        <v>55</v>
      </c>
      <c r="C68" s="41" t="s">
        <v>46</v>
      </c>
      <c r="D68" s="29"/>
      <c r="E68" s="29"/>
      <c r="F68" s="29"/>
      <c r="G68" s="29"/>
      <c r="H68" s="29"/>
      <c r="I68" s="29"/>
      <c r="J68" s="29"/>
      <c r="K68" s="29"/>
      <c r="L68" s="29"/>
      <c r="M68" s="34"/>
      <c r="N68" s="29"/>
      <c r="O68" s="37"/>
      <c r="P68" s="105"/>
    </row>
    <row r="69" spans="2:16" ht="15" customHeight="1" x14ac:dyDescent="0.25">
      <c r="B69" s="61"/>
      <c r="C69" s="46" t="s">
        <v>47</v>
      </c>
      <c r="D69" s="46"/>
      <c r="E69" s="46"/>
      <c r="F69" s="46"/>
      <c r="G69" s="46"/>
      <c r="H69" s="46"/>
      <c r="I69" s="46"/>
      <c r="J69" s="46"/>
      <c r="K69" s="29"/>
      <c r="L69" s="63"/>
      <c r="M69" s="44"/>
      <c r="N69" s="29"/>
      <c r="O69" s="37"/>
      <c r="P69" s="105"/>
    </row>
    <row r="70" spans="2:16" ht="15" customHeight="1" x14ac:dyDescent="0.25">
      <c r="B70" s="61"/>
      <c r="C70" s="46" t="s">
        <v>48</v>
      </c>
      <c r="D70" s="46"/>
      <c r="E70" s="46"/>
      <c r="F70" s="46"/>
      <c r="G70" s="46"/>
      <c r="H70" s="46"/>
      <c r="I70" s="46"/>
      <c r="J70" s="46"/>
      <c r="K70" s="29"/>
      <c r="L70" s="63"/>
      <c r="M70" s="44"/>
      <c r="N70" s="29"/>
      <c r="O70" s="37"/>
      <c r="P70" s="105"/>
    </row>
    <row r="71" spans="2:16" ht="15" customHeight="1" x14ac:dyDescent="0.25">
      <c r="B71" s="61"/>
      <c r="C71" s="46" t="s">
        <v>49</v>
      </c>
      <c r="D71" s="46"/>
      <c r="E71" s="46"/>
      <c r="F71" s="46"/>
      <c r="G71" s="46"/>
      <c r="H71" s="46"/>
      <c r="I71" s="46"/>
      <c r="J71" s="46"/>
      <c r="K71" s="29"/>
      <c r="L71" s="63"/>
      <c r="M71" s="44"/>
      <c r="N71" s="29"/>
      <c r="O71" s="37"/>
      <c r="P71" s="105"/>
    </row>
    <row r="72" spans="2:16" ht="15" customHeight="1" x14ac:dyDescent="0.25">
      <c r="B72" s="72"/>
      <c r="C72" s="73"/>
      <c r="D72" s="73"/>
      <c r="E72" s="73"/>
      <c r="F72" s="73"/>
      <c r="G72" s="73"/>
      <c r="H72" s="73"/>
      <c r="I72" s="73"/>
      <c r="J72" s="73"/>
      <c r="K72" s="73"/>
      <c r="L72" s="73"/>
      <c r="M72" s="73"/>
      <c r="N72" s="74"/>
      <c r="O72" s="37"/>
      <c r="P72" s="105"/>
    </row>
    <row r="73" spans="2:16" ht="15" x14ac:dyDescent="0.25">
      <c r="B73" s="75"/>
      <c r="C73" s="76"/>
      <c r="D73" s="76"/>
      <c r="E73" s="76"/>
      <c r="F73" s="76"/>
      <c r="G73" s="76"/>
      <c r="H73" s="76"/>
      <c r="I73" s="76"/>
      <c r="J73" s="76"/>
      <c r="K73" s="76"/>
      <c r="L73" s="76"/>
      <c r="M73" s="76"/>
      <c r="N73" s="76"/>
      <c r="O73" s="77"/>
      <c r="P73" s="105"/>
    </row>
    <row r="74" spans="2:16" ht="15" x14ac:dyDescent="0.25">
      <c r="B74" s="78"/>
      <c r="C74" s="79" t="s">
        <v>50</v>
      </c>
      <c r="D74" s="76"/>
      <c r="E74" s="76"/>
      <c r="F74" s="76"/>
      <c r="G74" s="76"/>
      <c r="H74" s="76"/>
      <c r="I74" s="76"/>
      <c r="J74" s="76"/>
      <c r="K74" s="80"/>
      <c r="L74" s="80"/>
      <c r="M74" s="80"/>
      <c r="N74" s="80"/>
      <c r="O74" s="77" t="s">
        <v>51</v>
      </c>
      <c r="P74" s="105"/>
    </row>
    <row r="75" spans="2:16" ht="15" customHeight="1" x14ac:dyDescent="0.25">
      <c r="B75" s="78"/>
      <c r="C75" s="158" t="s">
        <v>93</v>
      </c>
      <c r="D75" s="158"/>
      <c r="E75" s="158"/>
      <c r="F75" s="158"/>
      <c r="G75" s="158"/>
      <c r="H75" s="158"/>
      <c r="I75" s="158"/>
      <c r="J75" s="158"/>
      <c r="K75" s="159"/>
      <c r="L75" s="63"/>
      <c r="M75" s="80"/>
      <c r="N75" s="80"/>
      <c r="O75" s="82"/>
      <c r="P75" s="105"/>
    </row>
    <row r="76" spans="2:16" ht="15" x14ac:dyDescent="0.25">
      <c r="B76" s="78"/>
      <c r="C76" s="76"/>
      <c r="D76" s="76"/>
      <c r="E76" s="76"/>
      <c r="F76" s="76"/>
      <c r="G76" s="76"/>
      <c r="H76" s="76"/>
      <c r="I76" s="76"/>
      <c r="J76" s="76"/>
      <c r="K76" s="76"/>
      <c r="L76" s="83"/>
      <c r="M76" s="80"/>
      <c r="N76" s="80"/>
      <c r="O76" s="77"/>
      <c r="P76" s="105"/>
    </row>
    <row r="77" spans="2:16" ht="15" x14ac:dyDescent="0.25">
      <c r="B77" s="78"/>
      <c r="C77" s="76" t="s">
        <v>94</v>
      </c>
      <c r="D77" s="76"/>
      <c r="E77" s="76"/>
      <c r="F77" s="76"/>
      <c r="G77" s="76"/>
      <c r="H77" s="76"/>
      <c r="I77" s="76"/>
      <c r="J77" s="76"/>
      <c r="K77" s="81"/>
      <c r="L77" s="63"/>
      <c r="M77" s="84"/>
      <c r="N77" s="80"/>
      <c r="O77" s="77" t="s">
        <v>52</v>
      </c>
      <c r="P77" s="105"/>
    </row>
    <row r="78" spans="2:16" ht="15" x14ac:dyDescent="0.25">
      <c r="B78" s="78"/>
      <c r="C78" s="76"/>
      <c r="D78" s="76"/>
      <c r="E78" s="76"/>
      <c r="F78" s="76"/>
      <c r="G78" s="76"/>
      <c r="H78" s="76"/>
      <c r="I78" s="76"/>
      <c r="J78" s="76"/>
      <c r="K78" s="76"/>
      <c r="L78" s="83"/>
      <c r="M78" s="80"/>
      <c r="N78" s="80"/>
      <c r="O78" s="77"/>
      <c r="P78" s="105"/>
    </row>
    <row r="79" spans="2:16" ht="15" customHeight="1" x14ac:dyDescent="0.25">
      <c r="B79" s="78"/>
      <c r="C79" s="158" t="s">
        <v>95</v>
      </c>
      <c r="D79" s="158"/>
      <c r="E79" s="158"/>
      <c r="F79" s="158"/>
      <c r="G79" s="158"/>
      <c r="H79" s="158"/>
      <c r="I79" s="158"/>
      <c r="J79" s="158"/>
      <c r="K79" s="159"/>
      <c r="L79" s="63"/>
      <c r="M79" s="84"/>
      <c r="N79" s="80"/>
      <c r="O79" s="82"/>
      <c r="P79" s="105"/>
    </row>
    <row r="80" spans="2:16" ht="15.75" thickBot="1" x14ac:dyDescent="0.3">
      <c r="B80" s="85"/>
      <c r="C80" s="86"/>
      <c r="D80" s="86"/>
      <c r="E80" s="86"/>
      <c r="F80" s="86"/>
      <c r="G80" s="86"/>
      <c r="H80" s="86"/>
      <c r="I80" s="86"/>
      <c r="J80" s="86"/>
      <c r="K80" s="86"/>
      <c r="L80" s="87"/>
      <c r="M80" s="87"/>
      <c r="N80" s="88"/>
      <c r="O80" s="89"/>
      <c r="P80" s="105"/>
    </row>
    <row r="81" spans="2:16" ht="15" x14ac:dyDescent="0.25">
      <c r="B81" s="105"/>
      <c r="C81" s="105"/>
      <c r="D81" s="105"/>
      <c r="E81" s="105"/>
      <c r="F81" s="105"/>
      <c r="G81" s="105"/>
      <c r="H81" s="105"/>
      <c r="I81" s="105"/>
      <c r="J81" s="105"/>
      <c r="K81" s="105"/>
      <c r="L81" s="105"/>
      <c r="M81" s="105"/>
      <c r="N81" s="105"/>
      <c r="O81" s="105"/>
      <c r="P81" s="104"/>
    </row>
    <row r="82" spans="2:16" x14ac:dyDescent="0.2">
      <c r="L82" s="160"/>
      <c r="M82" s="160"/>
      <c r="N82" s="160"/>
      <c r="O82" s="160"/>
    </row>
  </sheetData>
  <sheetProtection algorithmName="SHA-512" hashValue="dv1BQWDHnntA7jTX3I3mL66gBRbG9ANX4aQF3U3iOLO3Wq2jTGsOVwn0fZdhctnSqtaGMxMvYCR1YiEFnTuxZA==" saltValue="z67P5BxfVmnxRNF6dUYacA==" spinCount="100000" sheet="1" objects="1" scenarios="1"/>
  <mergeCells count="10">
    <mergeCell ref="O2:O9"/>
    <mergeCell ref="G8:M8"/>
    <mergeCell ref="G10:M10"/>
    <mergeCell ref="C79:K79"/>
    <mergeCell ref="L82:O82"/>
    <mergeCell ref="C75:K75"/>
    <mergeCell ref="C22:K22"/>
    <mergeCell ref="C23:K23"/>
    <mergeCell ref="C24:K24"/>
    <mergeCell ref="C18:K18"/>
  </mergeCells>
  <dataValidations disablePrompts="1" count="2">
    <dataValidation type="list" allowBlank="1" showInputMessage="1" showErrorMessage="1" sqref="L31 L69:L71 L65 L61:L62 L56:L57 L52:L53 L48:L49 L41:L45 L35:L38">
      <formula1>$Q$30:$Q$32</formula1>
    </dataValidation>
    <dataValidation type="decimal" allowBlank="1" showInputMessage="1" showErrorMessage="1" error="Der eingetragene Wert kann nicht größer sein als die rechnerisch ermittelten Tierplatzzahlen!" sqref="L28">
      <formula1>0</formula1>
      <formula2>L27</formula2>
    </dataValidation>
  </dataValidations>
  <pageMargins left="0.7" right="0.7" top="0.78740157499999996" bottom="0.78740157499999996" header="0.3" footer="0.3"/>
  <pageSetup paperSize="9" scale="68" orientation="portrait" r:id="rId1"/>
  <headerFooter>
    <oddFooter>&amp;LMinisterium für Ernährung, Ländlichen Raum und Verbraucherschutz&amp;RFAKT II G4.2 - Version 4.2, 10.12.2024</oddFooter>
  </headerFooter>
  <rowBreaks count="1" manualBreakCount="1">
    <brk id="53"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3</vt:i4>
      </vt:variant>
    </vt:vector>
  </HeadingPairs>
  <TitlesOfParts>
    <vt:vector size="7" baseType="lpstr">
      <vt:lpstr>Hinweise</vt:lpstr>
      <vt:lpstr>Zweinutzungshuhn Erläuterungen</vt:lpstr>
      <vt:lpstr>Legehennen Mobilstall G4.2</vt:lpstr>
      <vt:lpstr>Legehennen Stall G4.2</vt:lpstr>
      <vt:lpstr>'Legehennen Mobilstall G4.2'!Druckbereich</vt:lpstr>
      <vt:lpstr>'Legehennen Stall G4.2'!Druckbereich</vt:lpstr>
      <vt:lpstr>'Legehennen Stall G4.2'!Drucktitel</vt:lpstr>
    </vt:vector>
  </TitlesOfParts>
  <Company>BITBW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Rückert, Christine Dr. (MLR)</dc:creator>
  <cp:lastModifiedBy>Stock, Martina (LEL-SG)</cp:lastModifiedBy>
  <cp:lastPrinted>2024-12-11T15:31:09Z</cp:lastPrinted>
  <dcterms:created xsi:type="dcterms:W3CDTF">2022-07-26T09:50:08Z</dcterms:created>
  <dcterms:modified xsi:type="dcterms:W3CDTF">2024-12-11T15:32:34Z</dcterms:modified>
</cp:coreProperties>
</file>