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workbookProtection workbookAlgorithmName="SHA-512" workbookHashValue="fZxGmQaTOQ9y+A0aHwLT0s/JnrsXvj8Qujbmj3m+758QqKR13lRCf+iFYoeI606sjvpma0zSeYhxR4oE0bqeqg==" workbookSaltValue="/9wsrvuzSks80u9tch0pZg==" workbookSpinCount="100000" lockStructure="1"/>
  <bookViews>
    <workbookView xWindow="0" yWindow="0" windowWidth="20490" windowHeight="7665"/>
  </bookViews>
  <sheets>
    <sheet name="Hinweise" sheetId="1" r:id="rId1"/>
    <sheet name="Zweinutzungshuhn Erläuterungen" sheetId="2" r:id="rId2"/>
    <sheet name="Aufzucht Mobilstall G4.1" sheetId="4" r:id="rId3"/>
    <sheet name="Aufzucht Stall G4.1" sheetId="3" r:id="rId4"/>
  </sheets>
  <definedNames>
    <definedName name="_xlnm.Print_Area" localSheetId="2">'Aufzucht Mobilstall G4.1'!$B$2:$O$71</definedName>
    <definedName name="_xlnm.Print_Area" localSheetId="3">'Aufzucht Stall G4.1'!$A$2:$O$93</definedName>
    <definedName name="_xlnm.Print_Area" localSheetId="1">'Zweinutzungshuhn Erläuterungen'!$A$1:$C$42</definedName>
    <definedName name="_xlnm.Print_Titles" localSheetId="2">'Aufzucht Mobilstall G4.1'!$2:$9</definedName>
    <definedName name="_xlnm.Print_Titles" localSheetId="3">'Aufzucht Stall G4.1'!$2:$9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3" l="1"/>
  <c r="L32" i="3"/>
  <c r="L24" i="3"/>
  <c r="L23" i="3"/>
  <c r="L24" i="4"/>
  <c r="L18" i="4"/>
  <c r="L26" i="3" l="1"/>
  <c r="L35" i="3"/>
  <c r="L40" i="3"/>
  <c r="L29" i="4"/>
  <c r="L25" i="4"/>
  <c r="L19" i="4"/>
  <c r="L19" i="3" l="1"/>
  <c r="Q16" i="3" l="1"/>
  <c r="Q18" i="3"/>
  <c r="L18" i="3" l="1"/>
  <c r="C18" i="3"/>
  <c r="L20" i="3" l="1"/>
  <c r="L34" i="3" l="1"/>
  <c r="L25" i="3"/>
  <c r="Q36" i="3"/>
  <c r="Q27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 xml:space="preserve">Kommentar oder Infofeld mit Erläuterungen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  <author>Rückert, Christine Dr. (MLR)</author>
  </authors>
  <commentList>
    <comment ref="J16" authorId="0" shapeId="0">
      <text>
        <r>
          <rPr>
            <b/>
            <sz val="8"/>
            <color indexed="81"/>
            <rFont val="Tahoma"/>
            <family val="2"/>
          </rPr>
          <t xml:space="preserve">i 2: Stallinnenfläche: </t>
        </r>
        <r>
          <rPr>
            <sz val="8"/>
            <color indexed="81"/>
            <rFont val="Tahoma"/>
            <family val="2"/>
          </rPr>
          <t xml:space="preserve">Gedämmter Gebäudeteil mit Versorgungseinrichtungen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 1: Nutzbare Stallgrundfläche gesamt: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Stallinnenfläche und Kaltscharraum.</t>
        </r>
      </text>
    </comment>
    <comment ref="C18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 xml:space="preserve">i 3: Tierplatzzahl für Maßnahme tatsächlich:
</t>
        </r>
        <r>
          <rPr>
            <sz val="8"/>
            <color indexed="81"/>
            <rFont val="Tahoma"/>
            <family val="2"/>
          </rPr>
          <t xml:space="preserve">Anzugeben ist die tatsächlich geplante Belegung des Stalles. Diese kann gegebenenfalls aufgrund verfahrenstechnischer oder weiterer Aspekte geringer sein als die rechnerisch mögliche.  </t>
        </r>
      </text>
    </comment>
    <comment ref="C40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Definition "Langstroh" noch in die Erläuterungen aufnehmen!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 6: HD-Ballen:</t>
        </r>
        <r>
          <rPr>
            <sz val="8"/>
            <color indexed="81"/>
            <rFont val="Tahoma"/>
            <family val="2"/>
          </rPr>
          <t xml:space="preserve">
Hochdruckballen (ca. 15-20 kg schwer)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C2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</commentList>
</comments>
</file>

<file path=xl/sharedStrings.xml><?xml version="1.0" encoding="utf-8"?>
<sst xmlns="http://schemas.openxmlformats.org/spreadsheetml/2006/main" count="254" uniqueCount="146">
  <si>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</si>
  <si>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</si>
  <si>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</si>
  <si>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</si>
  <si>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</si>
  <si>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</si>
  <si>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</si>
  <si>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</si>
  <si>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</si>
  <si>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>Nutzbare Stallgrundfläche gesamt: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</si>
  <si>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</si>
  <si>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</si>
  <si>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2: </t>
  </si>
  <si>
    <t>Stallinnenfläche:</t>
  </si>
  <si>
    <t>Gedämmter Gebäudeteil mit Versorgungseinrichtungen</t>
  </si>
  <si>
    <t>i 3:</t>
  </si>
  <si>
    <t>Tierplatzzahl für Maßnahme tatsächlich:</t>
  </si>
  <si>
    <t xml:space="preserve">Anzugeben ist die tatsächlich geplante Belegung des Stalles. Diese kann gegebenenfalls aufgrund verfahrens- </t>
  </si>
  <si>
    <t xml:space="preserve">technischer oder weiterer Aspekte geringer sein als die rechnerisch mögliche.  </t>
  </si>
  <si>
    <t xml:space="preserve">i 4: </t>
  </si>
  <si>
    <t>Kaltscharraum:</t>
  </si>
  <si>
    <t xml:space="preserve">i 5: </t>
  </si>
  <si>
    <t>Ausnahmeregelung:</t>
  </si>
  <si>
    <t xml:space="preserve">i 6: </t>
  </si>
  <si>
    <t>HD-Ballen:</t>
  </si>
  <si>
    <t xml:space="preserve">Hochdruckballen (ca. 15-20 kg schwer) </t>
  </si>
  <si>
    <t xml:space="preserve"> gehalten werden.</t>
  </si>
  <si>
    <t xml:space="preserve"> Stalltyp: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</si>
  <si>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</si>
  <si>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</si>
  <si>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</si>
  <si>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</si>
  <si>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</si>
  <si>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</si>
  <si>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nutzbare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(uneingeschränkt nutzbar)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</si>
  <si>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</si>
  <si>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t>nutzbare Fläche Kaltscharrraum (tagsüber)</t>
  </si>
  <si>
    <t/>
  </si>
  <si>
    <t>(max.</t>
  </si>
  <si>
    <r>
      <t>kg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</si>
  <si>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Stck.</t>
  </si>
  <si>
    <t>max. Tierplatzzahl bezogen auf Stallgrundfläche* rechnerisch</t>
  </si>
  <si>
    <t>max. Tierplatzzahl bezogen auf Stallinnenfläche rechnerisch</t>
  </si>
  <si>
    <r>
      <t>Tierplatzzahl für Maßnahme tatsächlich i</t>
    </r>
    <r>
      <rPr>
        <b/>
        <vertAlign val="superscript"/>
        <sz val="10"/>
        <color indexed="8"/>
        <rFont val="Arial"/>
        <family val="2"/>
      </rPr>
      <t>3</t>
    </r>
  </si>
  <si>
    <t>*Stallgrundfläche = Stallinnenfläche + Kaltscharrraum</t>
  </si>
  <si>
    <t>geplante Umtriebe im Kalenderjahr</t>
  </si>
  <si>
    <t>2.</t>
  </si>
  <si>
    <t>überdacht und befestigt</t>
  </si>
  <si>
    <t>ja</t>
  </si>
  <si>
    <t>nein</t>
  </si>
  <si>
    <t>3.</t>
  </si>
  <si>
    <t>Beschäftigung</t>
  </si>
  <si>
    <t>4.</t>
  </si>
  <si>
    <t>Sitzstangen</t>
  </si>
  <si>
    <t>5.</t>
  </si>
  <si>
    <t>6.</t>
  </si>
  <si>
    <t>Anlagen</t>
  </si>
  <si>
    <t>Lageplan (Bereich Maßnahme ersichtlich)</t>
  </si>
  <si>
    <t>Stall- und Abteilpläne mit Belegungszahlen (für Maßnahme)</t>
  </si>
  <si>
    <t>exemplarischer Möbilierungsplan Abteil</t>
  </si>
  <si>
    <t>Gesamtbewertung des LRA</t>
  </si>
  <si>
    <t>Datum</t>
  </si>
  <si>
    <t>Handzeichen</t>
  </si>
  <si>
    <t>Stall mit Kaltscharrraum</t>
  </si>
  <si>
    <t xml:space="preserve">mindestens 1/3 der Stallgrundfläche (brutto) </t>
  </si>
  <si>
    <t xml:space="preserve">ist spätestens ab der 8. Lebenswoche </t>
  </si>
  <si>
    <t>geplante weibliche aufgezogene Tiere im Kalenderjahr:</t>
  </si>
  <si>
    <t>Auslauf</t>
  </si>
  <si>
    <r>
      <t>Grünauslauf mit mindestens 4 m</t>
    </r>
    <r>
      <rPr>
        <vertAlign val="superscript"/>
        <sz val="9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je Tier</t>
    </r>
  </si>
  <si>
    <t>7.</t>
  </si>
  <si>
    <t>Langstroh:</t>
  </si>
  <si>
    <t>Anzahl Tierplätze und aufgezogene Tiere</t>
  </si>
  <si>
    <t>flächendeckende Einstreu</t>
  </si>
  <si>
    <t>50% licht- und luftdurchlässig, windgeschützt</t>
  </si>
  <si>
    <t>je 1.000 Tiere min. ein weiteres Beschäftigungsmaterial</t>
  </si>
  <si>
    <t>Staubbad</t>
  </si>
  <si>
    <t xml:space="preserve">ab dem 15. Lebenstag </t>
  </si>
  <si>
    <t xml:space="preserve">&lt; 200 Tiere 2 Staubbäder à mind. 1 m², </t>
  </si>
  <si>
    <t>je 1.000 Tiere mind. 5 Staubbäder à mind. 1m²</t>
  </si>
  <si>
    <t>gleichmäßige Verteilung der Staubbäder</t>
  </si>
  <si>
    <t>8.</t>
  </si>
  <si>
    <t xml:space="preserve">pro 1.000 Tiere mindestens 150 m Sitzstangen </t>
  </si>
  <si>
    <t>in verschiedenen Höhen oder höhenverstellbar</t>
  </si>
  <si>
    <t>Rassen</t>
  </si>
  <si>
    <t xml:space="preserve">Bei Ermittlung der geplanten aufgezogenen Tiere im Kalenderjahr gilt, dass für alle dort fördertechnisch beantragten </t>
  </si>
  <si>
    <t>Tiere sichergestellt sein muss, dass diese während der gesamten Aufzucht mit den vorgegebenen Standards</t>
  </si>
  <si>
    <t>Mobilstall</t>
  </si>
  <si>
    <t>max. Tierplatzzahl bezogen auf Stallgrundfläche rechnerisch</t>
  </si>
  <si>
    <t>kg</t>
  </si>
  <si>
    <t>ergibt sich aus Stallinnenfläche und Kaltscharrraum. Bei Mobilställen entspricht die Stallinnenfläche der Stallgrundfläche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</si>
  <si>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</si>
  <si>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Angestrebtes durchschnittliches Gewicht beim  Ausstallen</t>
  </si>
  <si>
    <r>
      <t>Kaltscharrraum i</t>
    </r>
    <r>
      <rPr>
        <b/>
        <vertAlign val="superscript"/>
        <sz val="11"/>
        <color indexed="8"/>
        <rFont val="Arial"/>
        <family val="2"/>
      </rPr>
      <t>4&amp;5</t>
    </r>
  </si>
  <si>
    <t xml:space="preserve">i 7: </t>
  </si>
  <si>
    <t xml:space="preserve">i 8: </t>
  </si>
  <si>
    <t xml:space="preserve">Mobilställe brauchen bauartbedingt keinen Kaltscharrraum.  </t>
  </si>
  <si>
    <r>
      <t>geplante weibliche aufgezogene Tiere im Kalenderjahr i</t>
    </r>
    <r>
      <rPr>
        <vertAlign val="superscript"/>
        <sz val="10"/>
        <color theme="1"/>
        <rFont val="Arial"/>
        <family val="2"/>
      </rPr>
      <t>8</t>
    </r>
    <r>
      <rPr>
        <vertAlign val="superscript"/>
        <sz val="10"/>
        <color indexed="8"/>
        <rFont val="Arial"/>
        <family val="2"/>
      </rPr>
      <t xml:space="preserve"> </t>
    </r>
  </si>
  <si>
    <t xml:space="preserve">befestigt (Bodenplatte), eingestreut, frei belüfteter und überdachter Bereich neben Stallinnenfläche </t>
  </si>
  <si>
    <t>kleinster Wert aus L24/25</t>
  </si>
  <si>
    <t>kleinster Wert aus L33/34</t>
  </si>
  <si>
    <t>--&gt; Spalte wird ausgeblendet</t>
  </si>
  <si>
    <r>
      <t xml:space="preserve"> Stall Nr.</t>
    </r>
    <r>
      <rPr>
        <b/>
        <vertAlign val="superscript"/>
        <sz val="10"/>
        <color indexed="8"/>
        <rFont val="Arial"/>
        <family val="2"/>
      </rPr>
      <t xml:space="preserve"> </t>
    </r>
  </si>
  <si>
    <t>Bearbeitungs-spalte</t>
  </si>
  <si>
    <t xml:space="preserve">reinrassige Zweinutzungshuhnrassen oder Kreuzungstiere </t>
  </si>
  <si>
    <t>(Zweinutzungsrasse x Zweinutzungsrasse oder Zweinutzungsrasse x Hybrid)</t>
  </si>
  <si>
    <t>Erläuterungen zum Arbeitsblatt Antrag Aufzucht Zweinutzungshühner (G4.1)</t>
  </si>
  <si>
    <t xml:space="preserve"> Anlage zum Antrag tiergerechte Junghühneraufzucht Zweinutzungshuhnrassen (G4.1)</t>
  </si>
  <si>
    <t>beziehungsweise im Arbeitsblatt &lt;Zweinutzungshuhn Erläuterungen&gt;.</t>
  </si>
  <si>
    <t>- FAKT II G4.1 -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</si>
  <si>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 </t>
    </r>
  </si>
  <si>
    <t>Betriebe &lt; 2.000 Tiere mindestens 2 Klein/HD-Ballen (Langstroh, Heu, Luzerne)</t>
  </si>
  <si>
    <t>Voraussetzungen/Auflagen anhand der Unterlagen geprüft, vorgelegte Unterlagen plausibel</t>
  </si>
  <si>
    <t>Die Voraussetzungen/Auflagen für eine Förderung des Stalles sind nicht gegeben.</t>
  </si>
  <si>
    <t xml:space="preserve">Voraussetzungen/Auflagen nur teilweise erfüllt. </t>
  </si>
  <si>
    <t>Haltung von förderfähigen weiblichen Tieren mindestens bis zur 20. Lebenswoche</t>
  </si>
  <si>
    <t>bis zur 6. Lebenswoche mind. 30% vorhanden</t>
  </si>
  <si>
    <t>Haltung von förderfähigen weiblichen Tieren mind. bis zur 20. Lebenswoche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</si>
  <si>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20. Lebenswoche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</si>
  <si>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20. Lebenswoche</t>
    </r>
  </si>
  <si>
    <t>Die Voraussetzungen/Auflagen für eine Förderung des Stalles sind nicht erfüllt.</t>
  </si>
  <si>
    <t>&gt;5cm</t>
  </si>
  <si>
    <r>
      <t>ab Einstallung je 2.000 Tiere mindestens 5 Klein/HD-Ballen (Langstroh, Heu, Luzerne) i</t>
    </r>
    <r>
      <rPr>
        <vertAlign val="superscript"/>
        <sz val="10"/>
        <color indexed="8"/>
        <rFont val="Arial"/>
        <family val="2"/>
      </rPr>
      <t>6&amp;7</t>
    </r>
  </si>
  <si>
    <t>je 1.000 Tiere mindestens ein weiteres Beschäftigungsmaterial</t>
  </si>
  <si>
    <t>Stall</t>
  </si>
  <si>
    <t>9.</t>
  </si>
  <si>
    <t>Haltung von männlichen und weiblichen Tieren gemeinsam bis zu dem Zeitpunkt ab dem eine Selektion möglich ist</t>
  </si>
  <si>
    <t>durchschnittliches Gewicht bis zum Zeitpunnkt der Trennung der Herde in männl. &amp; weibl.</t>
  </si>
  <si>
    <t>Angestrebtes durchschnittliches Gewicht beim  Ausstallen der weilb. Tiere</t>
  </si>
  <si>
    <t>Flächendeckende Einstreu in Stall und Kaltscharraum</t>
  </si>
  <si>
    <t>von spätestens 10 Uhr bis Sonnenuntergang uneingeschränkt zugänglich</t>
  </si>
  <si>
    <t>für min 1/3 des Lebens zugänglich</t>
  </si>
  <si>
    <r>
      <t>ab Einstallung pro 2.000 Tiere mindestens 5 Strohballen (Klein/HD-Ballen, Langstroh) i</t>
    </r>
    <r>
      <rPr>
        <vertAlign val="superscript"/>
        <sz val="10"/>
        <color indexed="8"/>
        <rFont val="Arial"/>
        <family val="2"/>
      </rPr>
      <t xml:space="preserve">5&amp;6 </t>
    </r>
  </si>
  <si>
    <t>Betriebe &lt; 2.000 Tiere mindestens 2 Klein/HD-Ballen (Langstroh)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</si>
  <si>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Trennung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</si>
  <si>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Trennung</t>
    </r>
  </si>
  <si>
    <t xml:space="preserve">flächendeckende Einstreu </t>
  </si>
  <si>
    <t>tagsüber uneingeschränkt zugänglich sofern er verdunkelbar ist</t>
  </si>
  <si>
    <t xml:space="preserve"> alternativ zur Verdunkelung, Zugang gemäß dem Lichtprogramm</t>
  </si>
  <si>
    <t>KSR Fläche auf Basis der Stallinnenfläche mindestens:</t>
  </si>
  <si>
    <t>Innenfläche Fläche auf Basis angegebener KSR 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</si>
  <si>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und Kaltscharrraum) 
auf Basis der Angeben des Antragstellers</t>
    </r>
  </si>
  <si>
    <t>nutzbare Stallgrundfläche (rechnerich!) 
die zur Berechnung der Tierzahlen herangezogen wird</t>
  </si>
  <si>
    <t>Version 3</t>
  </si>
  <si>
    <t>Version 4</t>
  </si>
  <si>
    <t>Anpassung bei der Rundung</t>
  </si>
  <si>
    <t>FAKT II G4.1 - Version 4,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</si>
</sst>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D_M_-;\-* #,##0.00\ _D_M_-;_-* &quot;-&quot;??\ _D_M_-;_-@_-"/>
    <numFmt numFmtId="165" formatCode="#,##0.0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3.2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3" fillId="0" borderId="0" xfId="1"/>
    <xf numFmtId="0" fontId="4" fillId="0" borderId="0" xfId="1" applyFont="1"/>
    <xf numFmtId="0" fontId="4" fillId="2" borderId="1" xfId="1" applyFont="1" applyFill="1" applyBorder="1"/>
    <xf numFmtId="0" fontId="4" fillId="3" borderId="1" xfId="1" applyFont="1" applyFill="1" applyBorder="1"/>
    <xf numFmtId="0" fontId="13" fillId="0" borderId="0" xfId="1" applyFont="1"/>
    <xf numFmtId="0" fontId="17" fillId="0" borderId="0" xfId="1" applyFont="1"/>
    <xf numFmtId="0" fontId="0" fillId="0" borderId="0" xfId="14" applyFont="1" applyBorder="1" applyAlignment="1" applyProtection="1">
      <alignment horizontal="left" vertical="center"/>
    </xf>
    <xf numFmtId="0" fontId="0" fillId="0" borderId="0" xfId="14" applyFont="1" applyBorder="1" applyAlignment="1" applyProtection="1"/>
    <xf numFmtId="0" fontId="1" fillId="0" borderId="0" xfId="14" applyFont="1" applyBorder="1" applyAlignment="1" applyProtection="1"/>
    <xf numFmtId="0" fontId="3" fillId="0" borderId="0" xfId="7"/>
    <xf numFmtId="0" fontId="4" fillId="0" borderId="0" xfId="7" applyFont="1"/>
    <xf numFmtId="0" fontId="14" fillId="0" borderId="0" xfId="7" applyFont="1"/>
    <xf numFmtId="0" fontId="4" fillId="0" borderId="0" xfId="7" applyFont="1" applyProtection="1">
      <protection locked="0"/>
    </xf>
    <xf numFmtId="0" fontId="4" fillId="0" borderId="0" xfId="7" applyFont="1" applyProtection="1"/>
    <xf numFmtId="0" fontId="13" fillId="0" borderId="0" xfId="7" applyFont="1" applyProtection="1">
      <protection locked="0"/>
    </xf>
    <xf numFmtId="0" fontId="3" fillId="0" borderId="0" xfId="7"/>
    <xf numFmtId="0" fontId="4" fillId="0" borderId="0" xfId="7" applyFont="1"/>
    <xf numFmtId="0" fontId="14" fillId="0" borderId="0" xfId="7" applyFont="1"/>
    <xf numFmtId="0" fontId="14" fillId="0" borderId="0" xfId="14" applyFont="1" applyBorder="1" applyAlignment="1" applyProtection="1"/>
    <xf numFmtId="0" fontId="1" fillId="0" borderId="4" xfId="14" applyFont="1" applyBorder="1" applyAlignment="1" applyProtection="1">
      <alignment horizontal="center"/>
    </xf>
    <xf numFmtId="0" fontId="14" fillId="0" borderId="4" xfId="14" applyFont="1" applyBorder="1" applyAlignment="1" applyProtection="1">
      <alignment horizontal="center"/>
    </xf>
    <xf numFmtId="0" fontId="1" fillId="0" borderId="0" xfId="14" applyFont="1" applyAlignment="1" applyProtection="1">
      <alignment vertical="center"/>
    </xf>
    <xf numFmtId="0" fontId="2" fillId="0" borderId="0" xfId="14" applyFont="1" applyAlignment="1" applyProtection="1">
      <alignment vertical="center"/>
    </xf>
    <xf numFmtId="0" fontId="2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right" vertical="center"/>
    </xf>
    <xf numFmtId="0" fontId="2" fillId="0" borderId="4" xfId="14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right" vertical="center"/>
    </xf>
    <xf numFmtId="0" fontId="1" fillId="0" borderId="0" xfId="14" applyFont="1" applyFill="1" applyBorder="1" applyAlignment="1" applyProtection="1">
      <alignment vertical="center"/>
    </xf>
    <xf numFmtId="0" fontId="2" fillId="0" borderId="5" xfId="14" applyFont="1" applyBorder="1" applyAlignment="1" applyProtection="1">
      <alignment vertical="center"/>
    </xf>
    <xf numFmtId="0" fontId="2" fillId="2" borderId="1" xfId="14" applyFont="1" applyFill="1" applyBorder="1" applyAlignment="1" applyProtection="1">
      <alignment horizontal="center" vertical="center"/>
      <protection locked="0"/>
    </xf>
    <xf numFmtId="0" fontId="1" fillId="1" borderId="6" xfId="14" applyFont="1" applyFill="1" applyBorder="1" applyAlignment="1" applyProtection="1">
      <alignment vertical="center"/>
    </xf>
    <xf numFmtId="0" fontId="15" fillId="0" borderId="4" xfId="14" applyFont="1" applyBorder="1" applyAlignment="1" applyProtection="1">
      <alignment horizontal="left" vertical="center"/>
    </xf>
    <xf numFmtId="49" fontId="14" fillId="0" borderId="4" xfId="14" applyNumberFormat="1" applyFont="1" applyBorder="1" applyAlignment="1" applyProtection="1">
      <alignment horizontal="center" vertical="center"/>
    </xf>
    <xf numFmtId="0" fontId="14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center" vertical="center"/>
    </xf>
    <xf numFmtId="0" fontId="1" fillId="4" borderId="0" xfId="14" applyFont="1" applyFill="1" applyBorder="1" applyAlignment="1" applyProtection="1">
      <alignment horizontal="left" vertical="center"/>
    </xf>
    <xf numFmtId="0" fontId="6" fillId="0" borderId="0" xfId="14" applyFont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 vertical="center"/>
    </xf>
    <xf numFmtId="0" fontId="1" fillId="0" borderId="1" xfId="14" applyFont="1" applyBorder="1" applyAlignment="1" applyProtection="1">
      <alignment horizontal="center" vertical="center"/>
    </xf>
    <xf numFmtId="3" fontId="1" fillId="3" borderId="1" xfId="14" applyNumberFormat="1" applyFont="1" applyFill="1" applyBorder="1" applyAlignment="1" applyProtection="1">
      <alignment horizontal="center" vertical="center"/>
    </xf>
    <xf numFmtId="0" fontId="2" fillId="0" borderId="7" xfId="14" applyFont="1" applyBorder="1" applyAlignment="1" applyProtection="1">
      <alignment horizontal="left" vertical="center"/>
    </xf>
    <xf numFmtId="0" fontId="2" fillId="0" borderId="7" xfId="14" applyFont="1" applyBorder="1" applyAlignment="1" applyProtection="1">
      <alignment vertical="center"/>
    </xf>
    <xf numFmtId="0" fontId="2" fillId="0" borderId="7" xfId="14" applyFont="1" applyBorder="1" applyAlignment="1" applyProtection="1">
      <alignment horizontal="center" vertical="center"/>
    </xf>
    <xf numFmtId="3" fontId="2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1" xfId="14" applyFont="1" applyBorder="1" applyAlignment="1" applyProtection="1">
      <alignment horizontal="center" vertical="center"/>
    </xf>
    <xf numFmtId="0" fontId="15" fillId="0" borderId="0" xfId="14" applyFont="1" applyBorder="1" applyAlignment="1" applyProtection="1">
      <alignment horizontal="left" vertical="center"/>
    </xf>
    <xf numFmtId="0" fontId="1" fillId="0" borderId="4" xfId="14" applyFont="1" applyBorder="1" applyAlignment="1" applyProtection="1">
      <alignment horizontal="center" vertical="center"/>
    </xf>
    <xf numFmtId="0" fontId="14" fillId="0" borderId="4" xfId="14" applyFont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vertical="center"/>
    </xf>
    <xf numFmtId="0" fontId="1" fillId="2" borderId="1" xfId="14" applyFont="1" applyFill="1" applyBorder="1" applyAlignment="1" applyProtection="1">
      <alignment horizontal="center" vertical="center"/>
      <protection locked="0"/>
    </xf>
    <xf numFmtId="0" fontId="1" fillId="0" borderId="24" xfId="14" applyFont="1" applyBorder="1" applyAlignment="1" applyProtection="1">
      <alignment vertical="center"/>
    </xf>
    <xf numFmtId="0" fontId="1" fillId="0" borderId="23" xfId="14" applyFont="1" applyBorder="1" applyAlignment="1" applyProtection="1">
      <alignment vertical="center"/>
    </xf>
    <xf numFmtId="0" fontId="2" fillId="0" borderId="4" xfId="14" applyFont="1" applyBorder="1" applyAlignment="1" applyProtection="1">
      <alignment horizontal="center" vertical="center"/>
    </xf>
    <xf numFmtId="0" fontId="1" fillId="0" borderId="9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horizontal="center" vertical="center"/>
    </xf>
    <xf numFmtId="0" fontId="1" fillId="0" borderId="11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vertical="center"/>
    </xf>
    <xf numFmtId="0" fontId="1" fillId="0" borderId="12" xfId="14" applyFont="1" applyBorder="1" applyAlignment="1" applyProtection="1">
      <alignment vertical="center"/>
    </xf>
    <xf numFmtId="0" fontId="1" fillId="1" borderId="13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horizontal="left" vertical="center"/>
    </xf>
    <xf numFmtId="0" fontId="1" fillId="1" borderId="14" xfId="14" applyFont="1" applyFill="1" applyBorder="1" applyAlignment="1" applyProtection="1">
      <alignment vertical="center"/>
    </xf>
    <xf numFmtId="0" fontId="1" fillId="1" borderId="4" xfId="14" applyFont="1" applyFill="1" applyBorder="1" applyAlignment="1" applyProtection="1">
      <alignment horizontal="center" vertical="center"/>
    </xf>
    <xf numFmtId="0" fontId="14" fillId="1" borderId="0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vertical="center"/>
    </xf>
    <xf numFmtId="0" fontId="1" fillId="1" borderId="15" xfId="14" applyFont="1" applyFill="1" applyBorder="1" applyAlignment="1" applyProtection="1">
      <alignment horizontal="left" vertical="center"/>
    </xf>
    <xf numFmtId="0" fontId="1" fillId="1" borderId="5" xfId="14" applyFont="1" applyFill="1" applyBorder="1" applyAlignment="1" applyProtection="1">
      <alignment horizontal="left" vertical="center"/>
    </xf>
    <xf numFmtId="0" fontId="1" fillId="4" borderId="16" xfId="14" applyFont="1" applyFill="1" applyBorder="1" applyAlignment="1" applyProtection="1">
      <alignment vertical="center"/>
    </xf>
    <xf numFmtId="0" fontId="1" fillId="1" borderId="8" xfId="14" applyFont="1" applyFill="1" applyBorder="1" applyAlignment="1" applyProtection="1">
      <alignment vertical="center"/>
    </xf>
    <xf numFmtId="0" fontId="1" fillId="1" borderId="0" xfId="14" applyFont="1" applyFill="1" applyBorder="1" applyAlignment="1" applyProtection="1">
      <alignment horizontal="center" vertical="center"/>
    </xf>
    <xf numFmtId="0" fontId="1" fillId="1" borderId="17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horizontal="left" vertical="center" wrapText="1"/>
    </xf>
    <xf numFmtId="0" fontId="1" fillId="1" borderId="18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vertical="center"/>
    </xf>
    <xf numFmtId="0" fontId="1" fillId="1" borderId="19" xfId="14" applyFont="1" applyFill="1" applyBorder="1" applyAlignment="1" applyProtection="1">
      <alignment vertical="center"/>
    </xf>
    <xf numFmtId="0" fontId="2" fillId="0" borderId="4" xfId="14" applyFont="1" applyBorder="1" applyAlignment="1" applyProtection="1">
      <alignment horizontal="left" vertical="center"/>
    </xf>
    <xf numFmtId="3" fontId="1" fillId="0" borderId="0" xfId="14" applyNumberFormat="1" applyFont="1" applyBorder="1" applyAlignment="1" applyProtection="1">
      <alignment vertical="center"/>
    </xf>
    <xf numFmtId="0" fontId="2" fillId="0" borderId="0" xfId="14" applyFont="1" applyFill="1" applyBorder="1" applyAlignment="1" applyProtection="1">
      <alignment horizontal="right" vertical="center"/>
    </xf>
    <xf numFmtId="0" fontId="2" fillId="0" borderId="0" xfId="14" applyFont="1" applyFill="1" applyBorder="1" applyAlignment="1" applyProtection="1">
      <alignment vertical="center"/>
    </xf>
    <xf numFmtId="0" fontId="1" fillId="0" borderId="0" xfId="14" applyFont="1" applyAlignment="1" applyProtection="1">
      <alignment horizontal="left" vertical="center"/>
    </xf>
    <xf numFmtId="0" fontId="2" fillId="5" borderId="2" xfId="14" applyFont="1" applyFill="1" applyBorder="1" applyAlignment="1" applyProtection="1">
      <alignment horizontal="left" vertical="center"/>
    </xf>
    <xf numFmtId="0" fontId="2" fillId="5" borderId="3" xfId="14" applyFont="1" applyFill="1" applyBorder="1" applyAlignment="1" applyProtection="1">
      <alignment vertical="center"/>
    </xf>
    <xf numFmtId="0" fontId="2" fillId="5" borderId="3" xfId="14" applyFont="1" applyFill="1" applyBorder="1" applyAlignment="1" applyProtection="1">
      <alignment horizontal="right" vertical="center"/>
    </xf>
    <xf numFmtId="0" fontId="1" fillId="5" borderId="3" xfId="14" applyFont="1" applyFill="1" applyBorder="1" applyAlignment="1" applyProtection="1">
      <alignment vertical="center"/>
    </xf>
    <xf numFmtId="0" fontId="17" fillId="5" borderId="4" xfId="14" applyFont="1" applyFill="1" applyBorder="1" applyAlignment="1" applyProtection="1">
      <alignment horizontal="left" vertical="center"/>
    </xf>
    <xf numFmtId="0" fontId="2" fillId="5" borderId="0" xfId="14" applyFont="1" applyFill="1" applyBorder="1" applyAlignment="1" applyProtection="1">
      <alignment vertical="center"/>
    </xf>
    <xf numFmtId="0" fontId="2" fillId="5" borderId="0" xfId="14" applyFont="1" applyFill="1" applyBorder="1" applyAlignment="1" applyProtection="1">
      <alignment horizontal="right" vertical="center"/>
    </xf>
    <xf numFmtId="0" fontId="1" fillId="5" borderId="0" xfId="14" applyFont="1" applyFill="1" applyBorder="1" applyAlignment="1" applyProtection="1">
      <alignment vertical="center"/>
    </xf>
    <xf numFmtId="0" fontId="2" fillId="5" borderId="4" xfId="14" applyFont="1" applyFill="1" applyBorder="1" applyAlignment="1" applyProtection="1">
      <alignment vertical="center"/>
    </xf>
    <xf numFmtId="0" fontId="17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horizontal="left" vertical="center"/>
    </xf>
    <xf numFmtId="0" fontId="1" fillId="5" borderId="0" xfId="14" applyFont="1" applyFill="1" applyAlignment="1" applyProtection="1">
      <alignment vertical="center"/>
    </xf>
    <xf numFmtId="0" fontId="2" fillId="5" borderId="4" xfId="14" applyFont="1" applyFill="1" applyBorder="1" applyAlignment="1" applyProtection="1">
      <alignment horizontal="left" vertical="center"/>
    </xf>
    <xf numFmtId="0" fontId="1" fillId="0" borderId="25" xfId="14" applyFont="1" applyBorder="1" applyAlignment="1" applyProtection="1">
      <alignment horizontal="center" vertical="center"/>
    </xf>
    <xf numFmtId="0" fontId="1" fillId="0" borderId="0" xfId="14" applyFont="1" applyFill="1" applyBorder="1" applyAlignment="1" applyProtection="1">
      <alignment horizontal="left" vertical="center"/>
    </xf>
    <xf numFmtId="0" fontId="1" fillId="0" borderId="0" xfId="14" applyFont="1" applyFill="1" applyBorder="1" applyAlignment="1" applyProtection="1">
      <alignment horizontal="center" vertical="center"/>
    </xf>
    <xf numFmtId="0" fontId="1" fillId="0" borderId="0" xfId="14" applyFont="1" applyFill="1" applyBorder="1" applyAlignment="1" applyProtection="1"/>
    <xf numFmtId="0" fontId="2" fillId="0" borderId="7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center" vertical="center"/>
    </xf>
    <xf numFmtId="0" fontId="19" fillId="0" borderId="0" xfId="14" applyFont="1" applyFill="1" applyBorder="1" applyAlignment="1" applyProtection="1">
      <alignment horizontal="center" vertical="center" wrapText="1"/>
    </xf>
    <xf numFmtId="0" fontId="0" fillId="1" borderId="0" xfId="14" applyFont="1" applyFill="1" applyBorder="1" applyAlignment="1" applyProtection="1">
      <alignment horizontal="left" vertical="center"/>
    </xf>
    <xf numFmtId="0" fontId="14" fillId="0" borderId="0" xfId="7" applyFont="1" applyProtection="1">
      <protection locked="0"/>
    </xf>
    <xf numFmtId="0" fontId="3" fillId="0" borderId="0" xfId="7" applyFont="1"/>
    <xf numFmtId="0" fontId="0" fillId="0" borderId="0" xfId="14" applyFont="1" applyBorder="1" applyAlignment="1" applyProtection="1">
      <alignment vertical="center"/>
    </xf>
    <xf numFmtId="0" fontId="0" fillId="0" borderId="1" xfId="14" applyFont="1" applyBorder="1" applyAlignment="1" applyProtection="1">
      <alignment horizontal="center"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center" vertical="center"/>
    </xf>
    <xf numFmtId="0" fontId="1" fillId="0" borderId="0" xfId="14" applyFont="1" applyAlignment="1" applyProtection="1">
      <alignment horizontal="center" vertical="center"/>
    </xf>
    <xf numFmtId="0" fontId="2" fillId="0" borderId="0" xfId="14" applyFont="1" applyFill="1" applyAlignment="1" applyProtection="1">
      <alignment vertical="center"/>
    </xf>
    <xf numFmtId="3" fontId="1" fillId="0" borderId="0" xfId="14" applyNumberFormat="1" applyFont="1" applyFill="1" applyBorder="1" applyAlignment="1" applyProtection="1">
      <alignment vertical="center"/>
    </xf>
    <xf numFmtId="0" fontId="3" fillId="0" borderId="0" xfId="7" applyProtection="1"/>
    <xf numFmtId="0" fontId="3" fillId="0" borderId="0" xfId="7" quotePrefix="1" applyProtection="1"/>
    <xf numFmtId="0" fontId="0" fillId="0" borderId="0" xfId="0" applyProtection="1"/>
    <xf numFmtId="3" fontId="2" fillId="0" borderId="0" xfId="14" applyNumberFormat="1" applyFont="1" applyFill="1" applyBorder="1" applyAlignment="1" applyProtection="1">
      <alignment horizontal="center" vertical="center"/>
    </xf>
    <xf numFmtId="3" fontId="3" fillId="0" borderId="0" xfId="7" applyNumberFormat="1" applyProtection="1"/>
    <xf numFmtId="0" fontId="0" fillId="0" borderId="0" xfId="0" applyFont="1" applyProtection="1"/>
    <xf numFmtId="0" fontId="3" fillId="0" borderId="0" xfId="7" applyFill="1" applyProtection="1"/>
    <xf numFmtId="0" fontId="3" fillId="6" borderId="0" xfId="7" applyFill="1" applyProtection="1"/>
    <xf numFmtId="0" fontId="0" fillId="0" borderId="0" xfId="0" applyFill="1" applyProtection="1"/>
    <xf numFmtId="0" fontId="13" fillId="0" borderId="0" xfId="0" quotePrefix="1" applyFont="1"/>
    <xf numFmtId="0" fontId="4" fillId="0" borderId="0" xfId="0" applyFont="1"/>
    <xf numFmtId="3" fontId="1" fillId="0" borderId="0" xfId="14" applyNumberFormat="1" applyFont="1" applyFill="1" applyBorder="1" applyAlignment="1" applyProtection="1">
      <alignment horizontal="center" vertical="center"/>
    </xf>
    <xf numFmtId="0" fontId="3" fillId="0" borderId="22" xfId="7" applyFill="1" applyBorder="1" applyProtection="1"/>
    <xf numFmtId="0" fontId="3" fillId="0" borderId="24" xfId="7" applyFill="1" applyBorder="1" applyProtection="1"/>
    <xf numFmtId="0" fontId="6" fillId="0" borderId="0" xfId="14" applyFont="1" applyFill="1" applyBorder="1" applyAlignment="1" applyProtection="1">
      <alignment horizontal="left" vertical="center"/>
    </xf>
    <xf numFmtId="0" fontId="0" fillId="0" borderId="0" xfId="14" applyFont="1" applyFill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/>
    </xf>
    <xf numFmtId="0" fontId="1" fillId="0" borderId="0" xfId="19" applyFont="1" applyBorder="1" applyAlignment="1" applyProtection="1">
      <alignment horizontal="left" vertical="center"/>
    </xf>
    <xf numFmtId="0" fontId="15" fillId="0" borderId="0" xfId="14" applyFont="1" applyFill="1" applyBorder="1" applyAlignment="1" applyProtection="1">
      <alignment horizontal="left" vertical="center"/>
    </xf>
    <xf numFmtId="0" fontId="1" fillId="0" borderId="0" xfId="19" applyFont="1" applyBorder="1" applyAlignment="1" applyProtection="1">
      <alignment vertical="center"/>
    </xf>
    <xf numFmtId="0" fontId="1" fillId="0" borderId="0" xfId="19" applyFont="1" applyFill="1" applyBorder="1" applyAlignment="1" applyProtection="1">
      <alignment horizontal="left" vertical="center"/>
    </xf>
    <xf numFmtId="4" fontId="1" fillId="3" borderId="1" xfId="19" applyNumberFormat="1" applyFont="1" applyFill="1" applyBorder="1" applyAlignment="1" applyProtection="1">
      <alignment horizontal="center" vertical="center"/>
    </xf>
    <xf numFmtId="4" fontId="2" fillId="3" borderId="1" xfId="19" applyNumberFormat="1" applyFont="1" applyFill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horizontal="center" vertical="center"/>
    </xf>
    <xf numFmtId="0" fontId="24" fillId="0" borderId="0" xfId="14" applyFont="1" applyFill="1" applyBorder="1" applyAlignment="1" applyProtection="1">
      <alignment horizontal="left" vertical="center" wrapText="1"/>
    </xf>
    <xf numFmtId="4" fontId="1" fillId="3" borderId="22" xfId="19" applyNumberFormat="1" applyFont="1" applyFill="1" applyBorder="1" applyAlignment="1" applyProtection="1">
      <alignment horizontal="center" vertical="center"/>
    </xf>
    <xf numFmtId="4" fontId="1" fillId="2" borderId="1" xfId="14" applyNumberFormat="1" applyFont="1" applyFill="1" applyBorder="1" applyAlignment="1" applyProtection="1">
      <alignment horizontal="center" vertical="center"/>
      <protection locked="0"/>
    </xf>
    <xf numFmtId="2" fontId="1" fillId="2" borderId="1" xfId="14" applyNumberFormat="1" applyFont="1" applyFill="1" applyBorder="1" applyAlignment="1" applyProtection="1">
      <alignment horizontal="center" vertical="center"/>
      <protection locked="0"/>
    </xf>
    <xf numFmtId="165" fontId="1" fillId="3" borderId="1" xfId="14" applyNumberFormat="1" applyFont="1" applyFill="1" applyBorder="1" applyAlignment="1" applyProtection="1">
      <alignment horizontal="center" vertical="center"/>
    </xf>
    <xf numFmtId="0" fontId="0" fillId="0" borderId="0" xfId="0" applyFont="1"/>
    <xf numFmtId="14" fontId="0" fillId="0" borderId="0" xfId="0" applyNumberFormat="1" applyFont="1"/>
    <xf numFmtId="0" fontId="2" fillId="0" borderId="20" xfId="14" applyFont="1" applyFill="1" applyBorder="1" applyAlignment="1" applyProtection="1">
      <alignment horizontal="center" wrapText="1"/>
    </xf>
    <xf numFmtId="0" fontId="2" fillId="0" borderId="6" xfId="14" applyFont="1" applyFill="1" applyBorder="1" applyAlignment="1" applyProtection="1">
      <alignment horizontal="center" wrapText="1"/>
    </xf>
    <xf numFmtId="0" fontId="2" fillId="0" borderId="21" xfId="14" applyFont="1" applyFill="1" applyBorder="1" applyAlignment="1" applyProtection="1">
      <alignment horizontal="center" wrapText="1"/>
    </xf>
    <xf numFmtId="0" fontId="2" fillId="2" borderId="10" xfId="14" applyFont="1" applyFill="1" applyBorder="1" applyAlignment="1" applyProtection="1">
      <alignment horizontal="left" vertical="center"/>
      <protection locked="0"/>
    </xf>
    <xf numFmtId="49" fontId="2" fillId="2" borderId="10" xfId="14" applyNumberFormat="1" applyFont="1" applyFill="1" applyBorder="1" applyAlignment="1" applyProtection="1">
      <alignment horizontal="left" vertical="center"/>
      <protection locked="0"/>
    </xf>
    <xf numFmtId="0" fontId="0" fillId="1" borderId="0" xfId="14" applyFont="1" applyFill="1" applyBorder="1" applyAlignment="1" applyProtection="1">
      <alignment horizontal="left" vertical="center" wrapText="1"/>
    </xf>
    <xf numFmtId="0" fontId="1" fillId="1" borderId="0" xfId="14" applyFont="1" applyFill="1" applyBorder="1" applyAlignment="1" applyProtection="1">
      <alignment horizontal="left" vertical="center" wrapText="1"/>
    </xf>
    <xf numFmtId="0" fontId="1" fillId="1" borderId="5" xfId="14" applyFont="1" applyFill="1" applyBorder="1" applyAlignment="1" applyProtection="1">
      <alignment horizontal="left" vertical="center" wrapText="1"/>
    </xf>
    <xf numFmtId="0" fontId="1" fillId="0" borderId="0" xfId="14" applyFont="1" applyAlignment="1" applyProtection="1">
      <alignment horizontal="center" vertical="center"/>
    </xf>
    <xf numFmtId="0" fontId="25" fillId="3" borderId="0" xfId="19" applyFont="1" applyFill="1" applyBorder="1" applyAlignment="1" applyProtection="1">
      <alignment horizontal="center" vertical="center" wrapText="1"/>
    </xf>
    <xf numFmtId="0" fontId="25" fillId="3" borderId="5" xfId="19" applyFont="1" applyFill="1" applyBorder="1" applyAlignment="1" applyProtection="1">
      <alignment horizontal="center" vertical="center" wrapText="1"/>
    </xf>
    <xf numFmtId="0" fontId="6" fillId="0" borderId="0" xfId="19" applyFont="1" applyBorder="1" applyAlignment="1" applyProtection="1">
      <alignment vertical="center" wrapText="1"/>
    </xf>
    <xf numFmtId="0" fontId="6" fillId="0" borderId="5" xfId="19" applyFont="1" applyBorder="1" applyAlignment="1" applyProtection="1">
      <alignment vertical="center" wrapText="1"/>
    </xf>
    <xf numFmtId="0" fontId="26" fillId="0" borderId="0" xfId="19" applyFont="1" applyBorder="1" applyAlignment="1" applyProtection="1">
      <alignment horizontal="left" vertical="center" wrapText="1"/>
    </xf>
  </cellXfs>
  <cellStyles count="20">
    <cellStyle name="Hyperlink 2" xfId="2"/>
    <cellStyle name="Hyperlink 3" xf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2 3 2" xfId="19"/>
    <cellStyle name="Standard 5 3" xfId="15"/>
    <cellStyle name="Standard 5 4" xfId="16"/>
    <cellStyle name="Standard 6" xfId="17"/>
    <cellStyle name="Standard 7" xfId="18"/>
    <cellStyle name="Standard 8" xfId="1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440438</xdr:colOff>
      <xdr:row>28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3019425</xdr:colOff>
      <xdr:row>28</xdr:row>
      <xdr:rowOff>81156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19450"/>
          <a:ext cx="3019425" cy="186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showGridLines="0" tabSelected="1" zoomScaleNormal="100" workbookViewId="0">
      <selection activeCell="P28" sqref="P28"/>
    </sheetView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5" t="s">
        <v>0</v>
      </c>
      <c r="D1" s="5"/>
      <c r="E1" s="5"/>
      <c r="F1" s="5"/>
      <c r="G1" s="5"/>
      <c r="H1" s="5"/>
      <c r="I1" s="5"/>
      <c r="J1" s="5"/>
    </row>
    <row r="2" spans="2:10" ht="18" x14ac:dyDescent="0.25">
      <c r="B2" s="122" t="s">
        <v>108</v>
      </c>
      <c r="C2" s="1"/>
    </row>
    <row r="3" spans="2:10" ht="15.75" x14ac:dyDescent="0.25">
      <c r="B3" s="6"/>
      <c r="C3" s="1"/>
    </row>
    <row r="4" spans="2:10" ht="18" x14ac:dyDescent="0.25">
      <c r="B4" s="5"/>
      <c r="C4" s="1"/>
    </row>
    <row r="5" spans="2:10" ht="15" x14ac:dyDescent="0.25">
      <c r="B5" s="2" t="s">
        <v>1</v>
      </c>
      <c r="C5" s="1"/>
    </row>
    <row r="7" spans="2:10" ht="14.25" x14ac:dyDescent="0.2">
      <c r="B7" s="3"/>
      <c r="C7" s="2" t="s">
        <v>2</v>
      </c>
    </row>
    <row r="9" spans="2:10" ht="14.25" x14ac:dyDescent="0.2">
      <c r="B9" s="4"/>
      <c r="C9" s="2" t="s">
        <v>3</v>
      </c>
    </row>
    <row r="11" spans="2:10" ht="15" x14ac:dyDescent="0.25">
      <c r="B11" s="1"/>
      <c r="C11" s="2" t="s">
        <v>4</v>
      </c>
    </row>
    <row r="13" spans="2:10" ht="15" x14ac:dyDescent="0.25">
      <c r="B13" s="2" t="s">
        <v>5</v>
      </c>
      <c r="C13" s="1"/>
    </row>
    <row r="16" spans="2:10" ht="15" x14ac:dyDescent="0.25">
      <c r="B16" s="2" t="s">
        <v>6</v>
      </c>
      <c r="C16" s="1"/>
    </row>
    <row r="17" spans="2:5" ht="14.25" x14ac:dyDescent="0.2">
      <c r="B17" s="2" t="s">
        <v>107</v>
      </c>
    </row>
    <row r="21" spans="2:5" ht="14.25" x14ac:dyDescent="0.2">
      <c r="B21" s="2" t="s">
        <v>7</v>
      </c>
      <c r="D21" s="123" t="s">
        <v>145</v>
      </c>
    </row>
    <row r="31" spans="2:5" x14ac:dyDescent="0.2">
      <c r="C31" s="142" t="s">
        <v>142</v>
      </c>
      <c r="D31" s="143">
        <v>45259</v>
      </c>
    </row>
    <row r="32" spans="2:5" x14ac:dyDescent="0.2">
      <c r="C32" s="142" t="s">
        <v>143</v>
      </c>
      <c r="D32" s="143">
        <v>45758</v>
      </c>
      <c r="E32" t="s">
        <v>144</v>
      </c>
    </row>
  </sheetData>
  <pageMargins left="0.7" right="0.7" top="0.78740157499999996" bottom="0.78740157499999996" header="0.3" footer="0.3"/>
  <pageSetup paperSize="9" scale="91" orientation="portrait" r:id="rId1"/>
  <headerFooter>
    <oddFooter>&amp;LMinisterium für Ernährung, Ländlichen Raum und Verbraucherschutz&amp;RFAKT II G4.1 - Version 4, 11.04.2025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zoomScaleNormal="100" zoomScaleSheetLayoutView="115" workbookViewId="0"/>
  </sheetViews>
  <sheetFormatPr baseColWidth="10" defaultRowHeight="12.75" x14ac:dyDescent="0.2"/>
  <cols>
    <col min="1" max="1" width="5.5703125" customWidth="1"/>
    <col min="2" max="2" width="99" customWidth="1"/>
    <col min="3" max="3" width="14.42578125" customWidth="1"/>
  </cols>
  <sheetData>
    <row r="1" spans="1:2" ht="18" x14ac:dyDescent="0.25">
      <c r="A1" s="15" t="s">
        <v>105</v>
      </c>
      <c r="B1" s="10"/>
    </row>
    <row r="2" spans="1:2" ht="15" x14ac:dyDescent="0.25">
      <c r="A2" s="14"/>
      <c r="B2" s="10"/>
    </row>
    <row r="3" spans="1:2" ht="15" x14ac:dyDescent="0.25">
      <c r="A3" s="12" t="s">
        <v>8</v>
      </c>
      <c r="B3" s="12" t="s">
        <v>9</v>
      </c>
    </row>
    <row r="4" spans="1:2" ht="15" x14ac:dyDescent="0.25">
      <c r="A4" s="12"/>
      <c r="B4" s="11" t="s">
        <v>10</v>
      </c>
    </row>
    <row r="5" spans="1:2" ht="15" x14ac:dyDescent="0.25">
      <c r="A5" s="12"/>
      <c r="B5" s="11" t="s">
        <v>11</v>
      </c>
    </row>
    <row r="6" spans="1:2" ht="15" x14ac:dyDescent="0.25">
      <c r="A6" s="12"/>
      <c r="B6" s="11" t="s">
        <v>89</v>
      </c>
    </row>
    <row r="7" spans="1:2" ht="15" x14ac:dyDescent="0.25">
      <c r="A7" s="12"/>
      <c r="B7" s="10"/>
    </row>
    <row r="8" spans="1:2" ht="15" x14ac:dyDescent="0.25">
      <c r="A8" s="12" t="s">
        <v>12</v>
      </c>
      <c r="B8" s="12" t="s">
        <v>13</v>
      </c>
    </row>
    <row r="9" spans="1:2" ht="15" x14ac:dyDescent="0.25">
      <c r="A9" s="12"/>
      <c r="B9" s="11" t="s">
        <v>14</v>
      </c>
    </row>
    <row r="11" spans="1:2" ht="15" x14ac:dyDescent="0.25">
      <c r="A11" s="12" t="s">
        <v>15</v>
      </c>
      <c r="B11" s="12" t="s">
        <v>16</v>
      </c>
    </row>
    <row r="12" spans="1:2" ht="15" x14ac:dyDescent="0.25">
      <c r="A12" s="10"/>
      <c r="B12" s="11" t="s">
        <v>17</v>
      </c>
    </row>
    <row r="13" spans="1:2" ht="15" x14ac:dyDescent="0.25">
      <c r="A13" s="10"/>
      <c r="B13" s="11" t="s">
        <v>18</v>
      </c>
    </row>
    <row r="15" spans="1:2" ht="15" x14ac:dyDescent="0.25">
      <c r="A15" s="12" t="s">
        <v>19</v>
      </c>
      <c r="B15" s="12" t="s">
        <v>20</v>
      </c>
    </row>
    <row r="16" spans="1:2" ht="15" x14ac:dyDescent="0.25">
      <c r="A16" s="12"/>
      <c r="B16" s="11" t="s">
        <v>97</v>
      </c>
    </row>
    <row r="17" spans="1:2" ht="15" x14ac:dyDescent="0.25">
      <c r="A17" s="12"/>
      <c r="B17" s="10"/>
    </row>
    <row r="30" spans="1:2" ht="15" x14ac:dyDescent="0.25">
      <c r="A30" s="104" t="s">
        <v>21</v>
      </c>
      <c r="B30" s="18" t="s">
        <v>22</v>
      </c>
    </row>
    <row r="31" spans="1:2" ht="15" x14ac:dyDescent="0.25">
      <c r="A31" s="105"/>
      <c r="B31" s="17" t="s">
        <v>95</v>
      </c>
    </row>
    <row r="33" spans="1:2" ht="15" x14ac:dyDescent="0.25">
      <c r="A33" s="12" t="s">
        <v>23</v>
      </c>
      <c r="B33" s="12" t="s">
        <v>24</v>
      </c>
    </row>
    <row r="34" spans="1:2" ht="15" x14ac:dyDescent="0.25">
      <c r="A34" s="10"/>
      <c r="B34" s="11" t="s">
        <v>25</v>
      </c>
    </row>
    <row r="35" spans="1:2" ht="15" x14ac:dyDescent="0.25">
      <c r="A35" s="16"/>
      <c r="B35" s="17"/>
    </row>
    <row r="36" spans="1:2" ht="15" x14ac:dyDescent="0.25">
      <c r="A36" s="18" t="s">
        <v>93</v>
      </c>
      <c r="B36" s="18" t="s">
        <v>70</v>
      </c>
    </row>
    <row r="37" spans="1:2" ht="15" x14ac:dyDescent="0.25">
      <c r="A37" s="18"/>
      <c r="B37" s="17" t="s">
        <v>120</v>
      </c>
    </row>
    <row r="39" spans="1:2" ht="15" x14ac:dyDescent="0.25">
      <c r="A39" s="12" t="s">
        <v>94</v>
      </c>
      <c r="B39" s="12" t="s">
        <v>66</v>
      </c>
    </row>
    <row r="40" spans="1:2" ht="15" x14ac:dyDescent="0.25">
      <c r="A40" s="10"/>
      <c r="B40" s="11" t="s">
        <v>84</v>
      </c>
    </row>
    <row r="41" spans="1:2" ht="15" x14ac:dyDescent="0.25">
      <c r="A41" s="10"/>
      <c r="B41" s="11" t="s">
        <v>85</v>
      </c>
    </row>
    <row r="42" spans="1:2" ht="15" x14ac:dyDescent="0.25">
      <c r="A42" s="10"/>
      <c r="B42" s="11" t="s">
        <v>26</v>
      </c>
    </row>
    <row r="43" spans="1:2" ht="15" x14ac:dyDescent="0.25">
      <c r="A43" s="13"/>
      <c r="B43" s="10"/>
    </row>
    <row r="44" spans="1:2" ht="15" x14ac:dyDescent="0.25">
      <c r="A44" s="18"/>
      <c r="B44" s="18"/>
    </row>
    <row r="45" spans="1:2" ht="15" x14ac:dyDescent="0.25">
      <c r="A45" s="16"/>
      <c r="B45" s="17"/>
    </row>
    <row r="46" spans="1:2" ht="15" x14ac:dyDescent="0.25">
      <c r="A46" s="16"/>
      <c r="B46" s="17"/>
    </row>
    <row r="47" spans="1:2" ht="15" x14ac:dyDescent="0.25">
      <c r="A47" s="16"/>
      <c r="B47" s="17"/>
    </row>
  </sheetData>
  <sheetProtection algorithmName="SHA-512" hashValue="9rU5i4N6DUpIzMQqsi1M8EMsyaOMQnCijLsJ2psdUKA0kBcCJWWIxbpIiL/wF3pYdk7wQ/aPYwQ3kimNEqgg+w==" saltValue="4QWH3zMxwVXFPQxgF0+Rfg==" spinCount="100000" sheet="1" objects="1" scenarios="1"/>
  <pageMargins left="0.7" right="0.7" top="0.78740157499999996" bottom="0.78740157499999996" header="0.3" footer="0.3"/>
  <pageSetup paperSize="9" scale="74" orientation="portrait" r:id="rId1"/>
  <headerFooter>
    <oddFooter>&amp;LMinisterium für Ernährung, Ländlichen Raum und Verbraucherschutz&amp;RFAKT II G4.1 - Version 4, 11.04.2025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73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6.710937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0" style="115" hidden="1" customWidth="1"/>
    <col min="18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4" t="s">
        <v>102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5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5.75" x14ac:dyDescent="0.25">
      <c r="A4" s="113"/>
      <c r="B4" s="89" t="s">
        <v>27</v>
      </c>
      <c r="C4" s="86"/>
      <c r="D4" s="90" t="s">
        <v>86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5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5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5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5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7"/>
      <c r="H7" s="147"/>
      <c r="I7" s="147"/>
      <c r="J7" s="147"/>
      <c r="K7" s="147"/>
      <c r="L7" s="147"/>
      <c r="M7" s="147"/>
      <c r="N7" s="24"/>
      <c r="O7" s="145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6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8"/>
      <c r="H9" s="148"/>
      <c r="I9" s="148"/>
      <c r="J9" s="148"/>
      <c r="K9" s="148"/>
      <c r="L9" s="148"/>
      <c r="M9" s="148"/>
      <c r="N9" s="28"/>
      <c r="O9" s="31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77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3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35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35"/>
      <c r="R15" s="35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90</v>
      </c>
      <c r="D16" s="39"/>
      <c r="E16" s="35"/>
      <c r="F16" s="35"/>
      <c r="G16" s="36"/>
      <c r="H16" s="96"/>
      <c r="I16" s="96"/>
      <c r="J16" s="96"/>
      <c r="K16" s="97"/>
      <c r="L16" s="139"/>
      <c r="M16" s="40" t="s">
        <v>33</v>
      </c>
      <c r="N16" s="35"/>
      <c r="O16" s="31"/>
      <c r="P16" s="113"/>
      <c r="Q16" s="35"/>
      <c r="R16" s="35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127" t="s">
        <v>126</v>
      </c>
      <c r="D17" s="7"/>
      <c r="E17" s="35"/>
      <c r="F17" s="35"/>
      <c r="G17" s="36"/>
      <c r="H17" s="96"/>
      <c r="I17" s="96"/>
      <c r="J17" s="96"/>
      <c r="K17" s="97"/>
      <c r="L17" s="139"/>
      <c r="M17" s="107" t="s">
        <v>88</v>
      </c>
      <c r="N17" s="35"/>
      <c r="O17" s="31"/>
      <c r="P17" s="113"/>
      <c r="Q17" s="35"/>
      <c r="R17" s="35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15" x14ac:dyDescent="0.25">
      <c r="B18" s="33"/>
      <c r="C18" s="128" t="s">
        <v>109</v>
      </c>
      <c r="D18" s="39"/>
      <c r="E18" s="35"/>
      <c r="F18" s="35"/>
      <c r="G18" s="36"/>
      <c r="H18" s="113"/>
      <c r="I18" s="80" t="s">
        <v>38</v>
      </c>
      <c r="J18" s="110">
        <v>21</v>
      </c>
      <c r="K18" s="37" t="s">
        <v>39</v>
      </c>
      <c r="L18" s="141" t="str">
        <f>IF(ISERROR(J18/L17)=TRUE,"",(J18/L17))</f>
        <v/>
      </c>
      <c r="M18" s="40" t="s">
        <v>40</v>
      </c>
      <c r="N18" s="35"/>
      <c r="O18" s="31"/>
      <c r="P18" s="113"/>
      <c r="Q18" s="35"/>
      <c r="R18" s="35"/>
      <c r="S18" s="35"/>
    </row>
    <row r="19" spans="1:255" ht="15" x14ac:dyDescent="0.25">
      <c r="B19" s="33"/>
      <c r="C19" s="128" t="s">
        <v>87</v>
      </c>
      <c r="D19" s="39"/>
      <c r="E19" s="35"/>
      <c r="F19" s="35"/>
      <c r="G19" s="36"/>
      <c r="H19" s="113"/>
      <c r="I19" s="22" t="s">
        <v>38</v>
      </c>
      <c r="J19" s="110">
        <v>21</v>
      </c>
      <c r="K19" s="37" t="s">
        <v>39</v>
      </c>
      <c r="L19" s="41" t="str">
        <f>IF(L16=0,"",ROUNDDOWN(L18*L16,0))</f>
        <v/>
      </c>
      <c r="M19" s="40" t="s">
        <v>40</v>
      </c>
      <c r="N19" s="35"/>
      <c r="O19" s="31"/>
      <c r="P19" s="113"/>
      <c r="Q19" s="35"/>
      <c r="R19" s="35"/>
      <c r="S19" s="35"/>
    </row>
    <row r="20" spans="1:255" ht="15" x14ac:dyDescent="0.25">
      <c r="B20" s="33"/>
      <c r="C20" s="99" t="s">
        <v>43</v>
      </c>
      <c r="D20" s="42"/>
      <c r="E20" s="43"/>
      <c r="F20" s="43"/>
      <c r="G20" s="44"/>
      <c r="H20" s="99"/>
      <c r="I20" s="100"/>
      <c r="J20" s="100"/>
      <c r="K20" s="101"/>
      <c r="L20" s="45"/>
      <c r="M20" s="46" t="s">
        <v>40</v>
      </c>
      <c r="N20" s="35"/>
      <c r="O20" s="31"/>
      <c r="P20" s="113"/>
      <c r="Q20" s="35"/>
      <c r="R20" s="113"/>
      <c r="S20" s="113"/>
    </row>
    <row r="21" spans="1:255" ht="15" x14ac:dyDescent="0.25">
      <c r="B21" s="33"/>
      <c r="C21" s="108"/>
      <c r="D21" s="108"/>
      <c r="E21" s="24"/>
      <c r="F21" s="24"/>
      <c r="G21" s="109"/>
      <c r="H21" s="100"/>
      <c r="I21" s="100"/>
      <c r="J21" s="100"/>
      <c r="K21" s="101"/>
      <c r="L21" s="116"/>
      <c r="M21" s="109"/>
      <c r="N21" s="35"/>
      <c r="O21" s="31"/>
      <c r="P21" s="113"/>
      <c r="Q21" s="35"/>
      <c r="R21" s="113"/>
      <c r="S21" s="113"/>
    </row>
    <row r="22" spans="1:255" ht="15" x14ac:dyDescent="0.25">
      <c r="B22" s="33"/>
      <c r="C22" s="106" t="s">
        <v>114</v>
      </c>
      <c r="D22" s="39"/>
      <c r="E22" s="35"/>
      <c r="F22" s="35"/>
      <c r="G22" s="36"/>
      <c r="H22" s="96"/>
      <c r="I22" s="102"/>
      <c r="J22" s="102"/>
      <c r="K22" s="102"/>
      <c r="L22" s="102"/>
      <c r="M22" s="102"/>
      <c r="N22" s="35"/>
      <c r="O22" s="31"/>
      <c r="P22" s="113"/>
      <c r="Q22" s="35"/>
      <c r="R22" s="113"/>
      <c r="S22" s="113"/>
    </row>
    <row r="23" spans="1:255" ht="15" x14ac:dyDescent="0.25">
      <c r="B23" s="33"/>
      <c r="C23" s="38" t="s">
        <v>127</v>
      </c>
      <c r="D23" s="7"/>
      <c r="E23" s="35"/>
      <c r="F23" s="35"/>
      <c r="G23" s="36"/>
      <c r="H23" s="96"/>
      <c r="I23" s="96"/>
      <c r="J23" s="96"/>
      <c r="K23" s="97"/>
      <c r="L23" s="139"/>
      <c r="M23" s="107" t="s">
        <v>88</v>
      </c>
      <c r="N23" s="35"/>
      <c r="O23" s="31"/>
      <c r="P23" s="113"/>
      <c r="Q23" s="113"/>
      <c r="R23" s="113"/>
      <c r="S23" s="113"/>
    </row>
    <row r="24" spans="1:255" ht="15" x14ac:dyDescent="0.25">
      <c r="B24" s="33"/>
      <c r="C24" s="7" t="s">
        <v>109</v>
      </c>
      <c r="D24" s="39"/>
      <c r="E24" s="35"/>
      <c r="F24" s="35"/>
      <c r="G24" s="36"/>
      <c r="H24" s="96"/>
      <c r="I24" s="80" t="s">
        <v>38</v>
      </c>
      <c r="J24" s="110">
        <v>21</v>
      </c>
      <c r="K24" s="37" t="s">
        <v>39</v>
      </c>
      <c r="L24" s="141" t="str">
        <f>IF(ISERROR(J24/L23)=TRUE,"",(J24/L23))</f>
        <v/>
      </c>
      <c r="M24" s="40" t="s">
        <v>40</v>
      </c>
      <c r="N24" s="35"/>
      <c r="O24" s="31"/>
      <c r="P24" s="113"/>
      <c r="Q24" s="113"/>
      <c r="R24" s="113"/>
      <c r="S24" s="113"/>
    </row>
    <row r="25" spans="1:255" ht="15" x14ac:dyDescent="0.25">
      <c r="B25" s="33"/>
      <c r="C25" s="7" t="s">
        <v>87</v>
      </c>
      <c r="D25" s="39"/>
      <c r="E25" s="35"/>
      <c r="F25" s="35"/>
      <c r="G25" s="36"/>
      <c r="H25" s="96"/>
      <c r="I25" s="22" t="s">
        <v>38</v>
      </c>
      <c r="J25" s="110">
        <v>21</v>
      </c>
      <c r="K25" s="37" t="s">
        <v>39</v>
      </c>
      <c r="L25" s="41" t="str">
        <f>IF(L16=0,"",ROUNDDOWN(L24*L16,0))</f>
        <v/>
      </c>
      <c r="M25" s="40" t="s">
        <v>40</v>
      </c>
      <c r="N25" s="35"/>
      <c r="O25" s="31"/>
      <c r="P25" s="113"/>
      <c r="Q25" s="117"/>
      <c r="R25" s="113"/>
      <c r="S25" s="113"/>
    </row>
    <row r="26" spans="1:255" ht="15" x14ac:dyDescent="0.25">
      <c r="B26" s="33"/>
      <c r="C26" s="42" t="s">
        <v>43</v>
      </c>
      <c r="D26" s="42"/>
      <c r="E26" s="43"/>
      <c r="F26" s="43"/>
      <c r="G26" s="44"/>
      <c r="H26" s="99"/>
      <c r="I26" s="100"/>
      <c r="J26" s="100"/>
      <c r="K26" s="101"/>
      <c r="L26" s="45"/>
      <c r="M26" s="46" t="s">
        <v>40</v>
      </c>
      <c r="N26" s="35"/>
      <c r="O26" s="31"/>
      <c r="P26" s="113"/>
      <c r="Q26" s="113"/>
      <c r="R26" s="113"/>
      <c r="S26" s="113"/>
    </row>
    <row r="27" spans="1:255" ht="15" x14ac:dyDescent="0.25">
      <c r="B27" s="33"/>
      <c r="C27" s="39"/>
      <c r="D27" s="39"/>
      <c r="E27" s="35"/>
      <c r="F27" s="35"/>
      <c r="G27" s="36"/>
      <c r="H27" s="96"/>
      <c r="I27" s="102"/>
      <c r="J27" s="102"/>
      <c r="K27" s="102"/>
      <c r="L27" s="102"/>
      <c r="M27" s="102"/>
      <c r="N27" s="35"/>
      <c r="O27" s="31"/>
      <c r="P27" s="113"/>
      <c r="Q27" s="113"/>
      <c r="R27" s="113"/>
      <c r="S27" s="113"/>
    </row>
    <row r="28" spans="1:255" ht="15" x14ac:dyDescent="0.25">
      <c r="B28" s="33"/>
      <c r="C28" s="39" t="s">
        <v>45</v>
      </c>
      <c r="D28" s="39"/>
      <c r="E28" s="35"/>
      <c r="F28" s="35"/>
      <c r="G28" s="36"/>
      <c r="H28" s="96"/>
      <c r="I28" s="96"/>
      <c r="J28" s="96"/>
      <c r="K28" s="97"/>
      <c r="L28" s="140"/>
      <c r="M28" s="95"/>
      <c r="N28" s="35"/>
      <c r="O28" s="31"/>
      <c r="P28" s="113"/>
      <c r="Q28" s="113"/>
      <c r="R28" s="113"/>
      <c r="S28" s="113"/>
    </row>
    <row r="29" spans="1:255" ht="15" x14ac:dyDescent="0.25">
      <c r="B29" s="33"/>
      <c r="C29" s="7" t="s">
        <v>96</v>
      </c>
      <c r="D29" s="39"/>
      <c r="E29" s="35"/>
      <c r="F29" s="35"/>
      <c r="G29" s="36"/>
      <c r="H29" s="96"/>
      <c r="I29" s="96"/>
      <c r="J29" s="96"/>
      <c r="K29" s="97"/>
      <c r="L29" s="41" t="str">
        <f>IF(L26=0,"",ROUNDDOWN(L26*L28,0))</f>
        <v/>
      </c>
      <c r="M29" s="40" t="s">
        <v>40</v>
      </c>
      <c r="N29" s="35"/>
      <c r="O29" s="31"/>
      <c r="P29" s="113"/>
      <c r="Q29" s="113"/>
      <c r="R29" s="113"/>
      <c r="S29" s="113"/>
    </row>
    <row r="30" spans="1:255" ht="15" x14ac:dyDescent="0.25">
      <c r="B30" s="33"/>
      <c r="C30" s="7"/>
      <c r="D30" s="39"/>
      <c r="E30" s="35"/>
      <c r="F30" s="35"/>
      <c r="G30" s="36"/>
      <c r="H30" s="96"/>
      <c r="I30" s="96"/>
      <c r="J30" s="96"/>
      <c r="K30" s="97"/>
      <c r="L30" s="124"/>
      <c r="M30" s="36"/>
      <c r="N30" s="35"/>
      <c r="O30" s="31"/>
      <c r="P30" s="113"/>
      <c r="Q30" s="113"/>
      <c r="R30" s="113"/>
      <c r="S30" s="113"/>
    </row>
    <row r="31" spans="1:255" ht="15" customHeight="1" x14ac:dyDescent="0.25">
      <c r="B31" s="21" t="s">
        <v>46</v>
      </c>
      <c r="C31" s="19" t="s">
        <v>123</v>
      </c>
      <c r="D31" s="39"/>
      <c r="E31" s="35"/>
      <c r="F31" s="35"/>
      <c r="G31" s="36"/>
      <c r="H31" s="96"/>
      <c r="I31" s="96"/>
      <c r="J31" s="96"/>
      <c r="K31" s="97"/>
      <c r="L31" s="124"/>
      <c r="M31" s="36"/>
      <c r="N31" s="35"/>
      <c r="O31" s="31"/>
      <c r="P31" s="113"/>
      <c r="Q31" s="125"/>
      <c r="R31" s="113"/>
      <c r="S31" s="113"/>
    </row>
    <row r="32" spans="1:255" ht="15" customHeight="1" x14ac:dyDescent="0.25">
      <c r="B32" s="21"/>
      <c r="C32" s="8" t="s">
        <v>128</v>
      </c>
      <c r="D32" s="39"/>
      <c r="E32" s="35"/>
      <c r="F32" s="35"/>
      <c r="G32" s="36"/>
      <c r="H32" s="96"/>
      <c r="I32" s="96"/>
      <c r="J32" s="96"/>
      <c r="K32" s="97"/>
      <c r="L32" s="51"/>
      <c r="M32" s="36"/>
      <c r="N32" s="35"/>
      <c r="O32" s="31"/>
      <c r="P32" s="113"/>
      <c r="Q32" s="126" t="s">
        <v>48</v>
      </c>
      <c r="R32" s="113"/>
      <c r="S32" s="113"/>
    </row>
    <row r="33" spans="2:19" ht="15" customHeight="1" x14ac:dyDescent="0.25">
      <c r="B33" s="48"/>
      <c r="C33" s="35"/>
      <c r="D33" s="35"/>
      <c r="E33" s="35"/>
      <c r="F33" s="35"/>
      <c r="G33" s="36"/>
      <c r="H33" s="28"/>
      <c r="I33" s="28"/>
      <c r="J33" s="28"/>
      <c r="K33" s="97"/>
      <c r="L33" s="35"/>
      <c r="M33" s="35"/>
      <c r="N33" s="35"/>
      <c r="O33" s="31"/>
      <c r="P33" s="113"/>
      <c r="Q33" s="113"/>
      <c r="R33" s="113"/>
      <c r="S33" s="113"/>
    </row>
    <row r="34" spans="2:19" ht="15" customHeight="1" x14ac:dyDescent="0.25">
      <c r="B34" s="21" t="s">
        <v>50</v>
      </c>
      <c r="C34" s="19" t="s">
        <v>67</v>
      </c>
      <c r="D34" s="35"/>
      <c r="E34" s="35"/>
      <c r="F34" s="35"/>
      <c r="G34" s="35"/>
      <c r="H34" s="35"/>
      <c r="I34" s="35"/>
      <c r="J34" s="35"/>
      <c r="K34" s="36"/>
      <c r="L34" s="35"/>
      <c r="M34" s="97"/>
      <c r="N34" s="35"/>
      <c r="O34" s="31"/>
    </row>
    <row r="35" spans="2:19" ht="15" customHeight="1" x14ac:dyDescent="0.2">
      <c r="B35" s="20"/>
      <c r="C35" s="8" t="s">
        <v>68</v>
      </c>
      <c r="D35" s="35"/>
      <c r="E35" s="35"/>
      <c r="F35" s="35"/>
      <c r="G35" s="35"/>
      <c r="H35" s="35"/>
      <c r="I35" s="35"/>
      <c r="J35" s="35"/>
      <c r="K35" s="36"/>
      <c r="L35" s="51"/>
      <c r="M35" s="97"/>
      <c r="N35" s="35"/>
      <c r="O35" s="31"/>
      <c r="Q35" s="50"/>
    </row>
    <row r="36" spans="2:19" ht="15" customHeight="1" x14ac:dyDescent="0.2">
      <c r="B36" s="20"/>
      <c r="C36" s="129" t="s">
        <v>130</v>
      </c>
      <c r="D36" s="35"/>
      <c r="E36" s="35"/>
      <c r="F36" s="35"/>
      <c r="G36" s="35"/>
      <c r="H36" s="35"/>
      <c r="I36" s="35"/>
      <c r="J36" s="35"/>
      <c r="K36" s="36"/>
      <c r="L36" s="51"/>
      <c r="M36" s="97"/>
      <c r="N36" s="35"/>
      <c r="O36" s="31"/>
      <c r="Q36" s="52"/>
    </row>
    <row r="37" spans="2:19" ht="15" customHeight="1" x14ac:dyDescent="0.2">
      <c r="B37" s="20"/>
      <c r="C37" s="39" t="s">
        <v>129</v>
      </c>
      <c r="D37" s="35"/>
      <c r="E37" s="35"/>
      <c r="F37" s="35"/>
      <c r="G37" s="35"/>
      <c r="H37" s="35"/>
      <c r="I37" s="35"/>
      <c r="J37" s="35"/>
      <c r="K37" s="36"/>
      <c r="L37" s="51"/>
      <c r="M37" s="28"/>
      <c r="N37" s="35"/>
      <c r="O37" s="31"/>
      <c r="Q37" s="52" t="s">
        <v>48</v>
      </c>
    </row>
    <row r="38" spans="2:19" ht="15" customHeight="1" x14ac:dyDescent="0.2">
      <c r="B38" s="20"/>
      <c r="C38" s="9"/>
      <c r="D38" s="35"/>
      <c r="E38" s="35"/>
      <c r="F38" s="35"/>
      <c r="G38" s="35"/>
      <c r="H38" s="35"/>
      <c r="I38" s="35"/>
      <c r="J38" s="35"/>
      <c r="K38" s="36"/>
      <c r="L38" s="36"/>
      <c r="M38" s="28"/>
      <c r="N38" s="35"/>
      <c r="O38" s="31"/>
      <c r="Q38" s="53" t="s">
        <v>49</v>
      </c>
    </row>
    <row r="39" spans="2:19" ht="15" customHeight="1" x14ac:dyDescent="0.2">
      <c r="B39" s="49" t="s">
        <v>52</v>
      </c>
      <c r="C39" s="34" t="s">
        <v>51</v>
      </c>
      <c r="D39" s="35"/>
      <c r="E39" s="35"/>
      <c r="F39" s="35"/>
      <c r="G39" s="35"/>
      <c r="H39" s="35"/>
      <c r="I39" s="35"/>
      <c r="J39" s="35"/>
      <c r="K39" s="36"/>
      <c r="L39" s="35"/>
      <c r="M39" s="28"/>
      <c r="N39" s="35"/>
      <c r="O39" s="31"/>
    </row>
    <row r="40" spans="2:19" ht="15" customHeight="1" x14ac:dyDescent="0.2">
      <c r="B40" s="48"/>
      <c r="C40" s="130" t="s">
        <v>131</v>
      </c>
      <c r="D40" s="35"/>
      <c r="E40" s="35"/>
      <c r="F40" s="35"/>
      <c r="G40" s="35"/>
      <c r="H40" s="35"/>
      <c r="I40" s="35"/>
      <c r="J40" s="35"/>
      <c r="K40" s="35"/>
      <c r="L40" s="51"/>
      <c r="M40" s="97"/>
      <c r="N40" s="35"/>
      <c r="O40" s="31"/>
    </row>
    <row r="41" spans="2:19" ht="15" customHeight="1" x14ac:dyDescent="0.2">
      <c r="B41" s="48"/>
      <c r="C41" s="130" t="s">
        <v>132</v>
      </c>
      <c r="D41" s="35"/>
      <c r="E41" s="35"/>
      <c r="F41" s="35"/>
      <c r="G41" s="35"/>
      <c r="H41" s="35"/>
      <c r="I41" s="35"/>
      <c r="J41" s="35"/>
      <c r="K41" s="35"/>
      <c r="L41" s="51"/>
      <c r="M41" s="97"/>
      <c r="N41" s="35"/>
      <c r="O41" s="31"/>
    </row>
    <row r="42" spans="2:19" ht="15" customHeight="1" x14ac:dyDescent="0.2">
      <c r="B42" s="48"/>
      <c r="C42" s="7" t="s">
        <v>74</v>
      </c>
      <c r="D42" s="35"/>
      <c r="E42" s="35"/>
      <c r="F42" s="35"/>
      <c r="G42" s="35"/>
      <c r="H42" s="35"/>
      <c r="I42" s="35"/>
      <c r="J42" s="35"/>
      <c r="K42" s="35"/>
      <c r="L42" s="51"/>
      <c r="M42" s="97"/>
      <c r="N42" s="35"/>
      <c r="O42" s="31"/>
    </row>
    <row r="43" spans="2:19" ht="15" customHeight="1" x14ac:dyDescent="0.2">
      <c r="B43" s="48"/>
      <c r="C43" s="7"/>
      <c r="D43" s="35"/>
      <c r="E43" s="35"/>
      <c r="F43" s="35"/>
      <c r="G43" s="35"/>
      <c r="H43" s="35"/>
      <c r="I43" s="35"/>
      <c r="J43" s="35"/>
      <c r="K43" s="35"/>
      <c r="L43" s="35"/>
      <c r="M43" s="97"/>
      <c r="N43" s="35"/>
      <c r="O43" s="31"/>
    </row>
    <row r="44" spans="2:19" ht="15" customHeight="1" x14ac:dyDescent="0.2">
      <c r="B44" s="49" t="s">
        <v>54</v>
      </c>
      <c r="C44" s="34" t="s">
        <v>75</v>
      </c>
      <c r="D44" s="35"/>
      <c r="E44" s="35"/>
      <c r="F44" s="35"/>
      <c r="G44" s="35"/>
      <c r="H44" s="35"/>
      <c r="I44" s="35"/>
      <c r="J44" s="35"/>
      <c r="K44" s="35"/>
      <c r="L44" s="97"/>
      <c r="M44" s="97"/>
      <c r="N44" s="35"/>
      <c r="O44" s="31"/>
    </row>
    <row r="45" spans="2:19" ht="15" customHeight="1" x14ac:dyDescent="0.2">
      <c r="B45" s="48"/>
      <c r="C45" s="39" t="s">
        <v>76</v>
      </c>
      <c r="D45" s="35"/>
      <c r="E45" s="35"/>
      <c r="F45" s="35"/>
      <c r="G45" s="35"/>
      <c r="H45" s="35"/>
      <c r="I45" s="35"/>
      <c r="J45" s="35"/>
      <c r="K45" s="35"/>
      <c r="L45" s="51"/>
      <c r="M45" s="97"/>
      <c r="N45" s="35"/>
      <c r="O45" s="31"/>
    </row>
    <row r="46" spans="2:19" ht="15" customHeight="1" x14ac:dyDescent="0.2">
      <c r="B46" s="48"/>
      <c r="C46" s="118" t="s">
        <v>77</v>
      </c>
      <c r="D46" s="35"/>
      <c r="E46" s="35"/>
      <c r="F46" s="35"/>
      <c r="G46" s="35"/>
      <c r="H46" s="35"/>
      <c r="I46" s="35"/>
      <c r="J46" s="35"/>
      <c r="K46" s="35"/>
      <c r="L46" s="51"/>
      <c r="M46" s="97"/>
      <c r="N46" s="35"/>
      <c r="O46" s="31"/>
    </row>
    <row r="47" spans="2:19" ht="15" customHeight="1" x14ac:dyDescent="0.2">
      <c r="B47" s="48"/>
      <c r="C47" s="118" t="s">
        <v>78</v>
      </c>
      <c r="D47" s="35"/>
      <c r="E47" s="35"/>
      <c r="F47" s="35"/>
      <c r="G47" s="35"/>
      <c r="H47" s="35"/>
      <c r="I47" s="35"/>
      <c r="J47" s="35"/>
      <c r="K47" s="35"/>
      <c r="L47" s="51"/>
      <c r="M47" s="97"/>
      <c r="N47" s="35"/>
      <c r="O47" s="31"/>
    </row>
    <row r="48" spans="2:19" ht="15" customHeight="1" x14ac:dyDescent="0.2">
      <c r="B48" s="48"/>
      <c r="C48" s="118" t="s">
        <v>79</v>
      </c>
      <c r="D48" s="35"/>
      <c r="E48" s="35"/>
      <c r="F48" s="35"/>
      <c r="G48" s="35"/>
      <c r="H48" s="35"/>
      <c r="I48" s="35"/>
      <c r="J48" s="35"/>
      <c r="K48" s="35"/>
      <c r="L48" s="51"/>
      <c r="M48" s="97"/>
      <c r="N48" s="35"/>
      <c r="O48" s="31"/>
    </row>
    <row r="49" spans="2:16" ht="15" customHeight="1" x14ac:dyDescent="0.2">
      <c r="B49" s="48"/>
      <c r="C49" s="118"/>
      <c r="D49" s="35"/>
      <c r="E49" s="35"/>
      <c r="F49" s="35"/>
      <c r="G49" s="35"/>
      <c r="H49" s="35"/>
      <c r="I49" s="35"/>
      <c r="J49" s="35"/>
      <c r="K49" s="35"/>
      <c r="L49" s="35"/>
      <c r="M49" s="97"/>
      <c r="N49" s="35"/>
      <c r="O49" s="31"/>
    </row>
    <row r="50" spans="2:16" ht="15" customHeight="1" x14ac:dyDescent="0.2">
      <c r="B50" s="49" t="s">
        <v>55</v>
      </c>
      <c r="C50" s="34" t="s">
        <v>53</v>
      </c>
      <c r="D50" s="35"/>
      <c r="E50" s="35"/>
      <c r="F50" s="35"/>
      <c r="G50" s="35"/>
      <c r="H50" s="35"/>
      <c r="I50" s="35"/>
      <c r="J50" s="35"/>
      <c r="K50" s="36"/>
      <c r="L50" s="35"/>
      <c r="M50" s="28"/>
      <c r="N50" s="35"/>
      <c r="O50" s="31"/>
    </row>
    <row r="51" spans="2:16" ht="15" customHeight="1" x14ac:dyDescent="0.2">
      <c r="B51" s="54"/>
      <c r="C51" s="7" t="s">
        <v>81</v>
      </c>
      <c r="D51" s="35"/>
      <c r="E51" s="35"/>
      <c r="F51" s="35"/>
      <c r="G51" s="35"/>
      <c r="H51" s="35"/>
      <c r="I51" s="35"/>
      <c r="J51" s="35"/>
      <c r="K51" s="35"/>
      <c r="L51" s="51"/>
      <c r="M51" s="97"/>
      <c r="N51" s="35"/>
      <c r="O51" s="31"/>
    </row>
    <row r="52" spans="2:16" ht="15" customHeight="1" x14ac:dyDescent="0.2">
      <c r="B52" s="48"/>
      <c r="C52" s="7" t="s">
        <v>82</v>
      </c>
      <c r="D52" s="35"/>
      <c r="E52" s="35"/>
      <c r="F52" s="35"/>
      <c r="G52" s="35"/>
      <c r="H52" s="35"/>
      <c r="I52" s="35"/>
      <c r="J52" s="35"/>
      <c r="K52" s="35"/>
      <c r="L52" s="51"/>
      <c r="M52" s="97"/>
      <c r="N52" s="35"/>
      <c r="O52" s="31"/>
    </row>
    <row r="53" spans="2:16" ht="15" customHeight="1" x14ac:dyDescent="0.2">
      <c r="B53" s="48"/>
      <c r="C53" s="7" t="s">
        <v>115</v>
      </c>
      <c r="D53" s="35"/>
      <c r="E53" s="35"/>
      <c r="F53" s="35"/>
      <c r="G53" s="35"/>
      <c r="H53" s="35"/>
      <c r="I53" s="35"/>
      <c r="J53" s="35"/>
      <c r="K53" s="35"/>
      <c r="L53" s="51"/>
      <c r="M53" s="97"/>
      <c r="N53" s="35"/>
      <c r="O53" s="31"/>
    </row>
    <row r="54" spans="2:16" ht="15" customHeight="1" x14ac:dyDescent="0.2">
      <c r="B54" s="48"/>
      <c r="C54" s="39"/>
      <c r="D54" s="35"/>
      <c r="E54" s="35"/>
      <c r="F54" s="35"/>
      <c r="G54" s="35"/>
      <c r="H54" s="35"/>
      <c r="I54" s="35"/>
      <c r="J54" s="35"/>
      <c r="K54" s="35"/>
      <c r="L54" s="55"/>
      <c r="M54" s="97"/>
      <c r="N54" s="35"/>
      <c r="O54" s="31"/>
    </row>
    <row r="55" spans="2:16" ht="15" customHeight="1" x14ac:dyDescent="0.2">
      <c r="B55" s="49" t="s">
        <v>69</v>
      </c>
      <c r="C55" s="34" t="s">
        <v>83</v>
      </c>
      <c r="D55" s="35"/>
      <c r="E55" s="35"/>
      <c r="F55" s="35"/>
      <c r="G55" s="35"/>
      <c r="H55" s="35"/>
      <c r="I55" s="35"/>
      <c r="J55" s="35"/>
      <c r="K55" s="35"/>
      <c r="L55" s="56"/>
      <c r="M55" s="97"/>
      <c r="N55" s="35"/>
      <c r="O55" s="31"/>
    </row>
    <row r="56" spans="2:16" ht="15" customHeight="1" x14ac:dyDescent="0.25">
      <c r="B56" s="48"/>
      <c r="C56" s="7" t="s">
        <v>103</v>
      </c>
      <c r="D56" s="35"/>
      <c r="E56" s="35"/>
      <c r="F56" s="35"/>
      <c r="G56" s="35"/>
      <c r="H56" s="35"/>
      <c r="I56" s="35"/>
      <c r="J56" s="35"/>
      <c r="K56" s="35"/>
      <c r="L56" s="51"/>
      <c r="M56" s="97"/>
      <c r="N56" s="35"/>
      <c r="O56" s="31"/>
      <c r="P56" s="113"/>
    </row>
    <row r="57" spans="2:16" ht="15" customHeight="1" x14ac:dyDescent="0.25">
      <c r="B57" s="48"/>
      <c r="C57" s="7" t="s">
        <v>104</v>
      </c>
      <c r="D57" s="35"/>
      <c r="E57" s="35"/>
      <c r="F57" s="35"/>
      <c r="G57" s="35"/>
      <c r="H57" s="35"/>
      <c r="I57" s="35"/>
      <c r="J57" s="35"/>
      <c r="K57" s="35"/>
      <c r="L57" s="55"/>
      <c r="M57" s="97"/>
      <c r="N57" s="35"/>
      <c r="O57" s="31"/>
      <c r="P57" s="113"/>
    </row>
    <row r="58" spans="2:16" ht="15" customHeight="1" x14ac:dyDescent="0.25">
      <c r="B58" s="48"/>
      <c r="C58" s="39"/>
      <c r="D58" s="35"/>
      <c r="E58" s="35"/>
      <c r="F58" s="35"/>
      <c r="G58" s="35"/>
      <c r="H58" s="35"/>
      <c r="I58" s="35"/>
      <c r="J58" s="35"/>
      <c r="K58" s="35"/>
      <c r="L58" s="36"/>
      <c r="M58" s="97"/>
      <c r="N58" s="35"/>
      <c r="O58" s="31"/>
      <c r="P58" s="113"/>
    </row>
    <row r="59" spans="2:16" ht="15" customHeight="1" x14ac:dyDescent="0.25">
      <c r="B59" s="49" t="s">
        <v>80</v>
      </c>
      <c r="C59" s="34" t="s">
        <v>56</v>
      </c>
      <c r="D59" s="35"/>
      <c r="E59" s="35"/>
      <c r="F59" s="35"/>
      <c r="G59" s="35"/>
      <c r="H59" s="35"/>
      <c r="I59" s="35"/>
      <c r="J59" s="35"/>
      <c r="K59" s="35"/>
      <c r="L59" s="35"/>
      <c r="M59" s="28"/>
      <c r="N59" s="35"/>
      <c r="O59" s="31"/>
      <c r="P59" s="113"/>
    </row>
    <row r="60" spans="2:16" ht="15" customHeight="1" x14ac:dyDescent="0.25">
      <c r="B60" s="48"/>
      <c r="C60" s="39" t="s">
        <v>57</v>
      </c>
      <c r="D60" s="39"/>
      <c r="E60" s="39"/>
      <c r="F60" s="39"/>
      <c r="G60" s="39"/>
      <c r="H60" s="39"/>
      <c r="I60" s="39"/>
      <c r="J60" s="39"/>
      <c r="K60" s="35"/>
      <c r="L60" s="51"/>
      <c r="M60" s="97"/>
      <c r="N60" s="35"/>
      <c r="O60" s="31"/>
      <c r="P60" s="113"/>
    </row>
    <row r="61" spans="2:16" ht="15" customHeight="1" x14ac:dyDescent="0.25">
      <c r="B61" s="48"/>
      <c r="C61" s="39" t="s">
        <v>58</v>
      </c>
      <c r="D61" s="39"/>
      <c r="E61" s="39"/>
      <c r="F61" s="39"/>
      <c r="G61" s="39"/>
      <c r="H61" s="39"/>
      <c r="I61" s="39"/>
      <c r="J61" s="39"/>
      <c r="K61" s="35"/>
      <c r="L61" s="51"/>
      <c r="M61" s="97"/>
      <c r="N61" s="35"/>
      <c r="O61" s="31"/>
      <c r="P61" s="113"/>
    </row>
    <row r="62" spans="2:16" ht="15" customHeight="1" x14ac:dyDescent="0.25">
      <c r="B62" s="48"/>
      <c r="C62" s="39" t="s">
        <v>59</v>
      </c>
      <c r="D62" s="39"/>
      <c r="E62" s="39"/>
      <c r="F62" s="39"/>
      <c r="G62" s="39"/>
      <c r="H62" s="39"/>
      <c r="I62" s="39"/>
      <c r="J62" s="39"/>
      <c r="K62" s="35"/>
      <c r="L62" s="51"/>
      <c r="M62" s="97"/>
      <c r="N62" s="35"/>
      <c r="O62" s="31"/>
      <c r="P62" s="113"/>
    </row>
    <row r="63" spans="2:16" ht="15" customHeight="1" x14ac:dyDescent="0.25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31"/>
      <c r="P63" s="113"/>
    </row>
    <row r="64" spans="2:16" ht="15" x14ac:dyDescent="0.25"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/>
      <c r="P64" s="113"/>
    </row>
    <row r="65" spans="2:16" ht="15" x14ac:dyDescent="0.25">
      <c r="B65" s="63"/>
      <c r="C65" s="64" t="s">
        <v>60</v>
      </c>
      <c r="D65" s="61"/>
      <c r="E65" s="61"/>
      <c r="F65" s="61"/>
      <c r="G65" s="61"/>
      <c r="H65" s="61"/>
      <c r="I65" s="61"/>
      <c r="J65" s="61"/>
      <c r="K65" s="65"/>
      <c r="L65" s="65"/>
      <c r="M65" s="65"/>
      <c r="N65" s="65"/>
      <c r="O65" s="62" t="s">
        <v>61</v>
      </c>
      <c r="P65" s="113"/>
    </row>
    <row r="66" spans="2:16" ht="15" x14ac:dyDescent="0.25">
      <c r="B66" s="63"/>
      <c r="C66" s="103" t="s">
        <v>111</v>
      </c>
      <c r="D66" s="66"/>
      <c r="E66" s="61"/>
      <c r="F66" s="61"/>
      <c r="G66" s="61"/>
      <c r="H66" s="61"/>
      <c r="I66" s="61"/>
      <c r="J66" s="61"/>
      <c r="K66" s="67"/>
      <c r="L66" s="51"/>
      <c r="M66" s="65"/>
      <c r="N66" s="65"/>
      <c r="O66" s="68"/>
      <c r="P66" s="113"/>
    </row>
    <row r="67" spans="2:16" ht="15" x14ac:dyDescent="0.25">
      <c r="B67" s="63"/>
      <c r="C67" s="61"/>
      <c r="D67" s="61"/>
      <c r="E67" s="61"/>
      <c r="F67" s="61"/>
      <c r="G67" s="61"/>
      <c r="H67" s="61"/>
      <c r="I67" s="61"/>
      <c r="J67" s="61"/>
      <c r="K67" s="61"/>
      <c r="L67" s="69"/>
      <c r="M67" s="65"/>
      <c r="N67" s="65"/>
      <c r="O67" s="62"/>
      <c r="P67" s="113"/>
    </row>
    <row r="68" spans="2:16" ht="15" x14ac:dyDescent="0.25">
      <c r="B68" s="63"/>
      <c r="C68" s="103" t="s">
        <v>112</v>
      </c>
      <c r="D68" s="61"/>
      <c r="E68" s="61"/>
      <c r="F68" s="61"/>
      <c r="G68" s="61"/>
      <c r="H68" s="61"/>
      <c r="I68" s="61"/>
      <c r="J68" s="61"/>
      <c r="K68" s="67"/>
      <c r="L68" s="51"/>
      <c r="M68" s="70"/>
      <c r="N68" s="65"/>
      <c r="O68" s="62" t="s">
        <v>62</v>
      </c>
      <c r="P68" s="113"/>
    </row>
    <row r="69" spans="2:16" ht="15" x14ac:dyDescent="0.25">
      <c r="B69" s="63"/>
      <c r="C69" s="61"/>
      <c r="D69" s="61"/>
      <c r="E69" s="61"/>
      <c r="F69" s="61"/>
      <c r="G69" s="61"/>
      <c r="H69" s="61"/>
      <c r="I69" s="61"/>
      <c r="J69" s="61"/>
      <c r="K69" s="61"/>
      <c r="L69" s="69"/>
      <c r="M69" s="65"/>
      <c r="N69" s="65"/>
      <c r="O69" s="62"/>
      <c r="P69" s="113"/>
    </row>
    <row r="70" spans="2:16" ht="15" x14ac:dyDescent="0.25">
      <c r="B70" s="63"/>
      <c r="C70" s="149" t="s">
        <v>113</v>
      </c>
      <c r="D70" s="150"/>
      <c r="E70" s="150"/>
      <c r="F70" s="150"/>
      <c r="G70" s="150"/>
      <c r="H70" s="150"/>
      <c r="I70" s="150"/>
      <c r="J70" s="150"/>
      <c r="K70" s="151"/>
      <c r="L70" s="51"/>
      <c r="M70" s="70"/>
      <c r="N70" s="65"/>
      <c r="O70" s="68"/>
      <c r="P70" s="113"/>
    </row>
    <row r="71" spans="2:16" ht="15.75" thickBot="1" x14ac:dyDescent="0.3"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3"/>
      <c r="M71" s="73"/>
      <c r="N71" s="74"/>
      <c r="O71" s="75"/>
      <c r="P71" s="113"/>
    </row>
    <row r="72" spans="2:16" ht="15" x14ac:dyDescent="0.2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22"/>
    </row>
    <row r="73" spans="2:16" x14ac:dyDescent="0.2">
      <c r="L73" s="152"/>
      <c r="M73" s="152"/>
      <c r="N73" s="152"/>
      <c r="O73" s="152"/>
    </row>
  </sheetData>
  <sheetProtection password="CC18" sheet="1" objects="1" scenarios="1"/>
  <mergeCells count="5">
    <mergeCell ref="O2:O8"/>
    <mergeCell ref="G7:M7"/>
    <mergeCell ref="G9:M9"/>
    <mergeCell ref="C70:K70"/>
    <mergeCell ref="L73:O73"/>
  </mergeCells>
  <dataValidations disablePrompts="1" count="5"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sqref="L20">
      <formula1>L19</formula1>
    </dataValidation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28">
      <formula1>0</formula1>
      <formula2>2.5</formula2>
    </dataValidation>
    <dataValidation type="list" allowBlank="1" showInputMessage="1" showErrorMessage="1" sqref="L35:L37 L56 L60:L62 L51:L53 L45:L48 L40:L42">
      <formula1>$Q$35:$Q$38</formula1>
    </dataValidation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prompt="Die geplante Tierplatzzahl kann nicht größer als die berechnete max. Tierplatzzahl (bezogen auf die Stallgrundfläche) sein. Bitte überprüfen und korrigieren Sie die Angabe._x000a__x000a_--&gt; es wird Bezug genommen auf L25" sqref="L26">
      <formula1>L25</formula1>
    </dataValidation>
    <dataValidation type="list" allowBlank="1" showInputMessage="1" showErrorMessage="1" sqref="L32">
      <formula1>$Q$26:$Q$27</formula1>
    </dataValidation>
  </dataValidations>
  <pageMargins left="0.7" right="0.7" top="0.78740157499999996" bottom="0.78740157499999996" header="0.3" footer="0.3"/>
  <pageSetup paperSize="9" scale="78" fitToWidth="0" fitToHeight="0" orientation="portrait" r:id="rId1"/>
  <headerFooter>
    <oddFooter>&amp;LMinisterium für Ernährung, Ländlichen Raum und Verbraucherschutz&amp;RFAKT II G4.1 - Version 4, 11.04.2025</oddFooter>
  </headerFooter>
  <rowBreaks count="1" manualBreakCount="1">
    <brk id="5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9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7.570312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11.42578125" style="115" hidden="1" customWidth="1"/>
    <col min="18" max="19" width="11.42578125" style="121"/>
    <col min="20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9"/>
      <c r="S1" s="119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customHeight="1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4" t="s">
        <v>102</v>
      </c>
      <c r="P2" s="23"/>
      <c r="Q2" s="23"/>
      <c r="R2" s="111"/>
      <c r="S2" s="111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5"/>
      <c r="P3" s="23"/>
      <c r="Q3" s="23"/>
      <c r="R3" s="111"/>
      <c r="S3" s="111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2.75" customHeight="1" x14ac:dyDescent="0.25">
      <c r="A4" s="113"/>
      <c r="B4" s="89" t="s">
        <v>27</v>
      </c>
      <c r="C4" s="86"/>
      <c r="D4" s="90" t="s">
        <v>63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5"/>
      <c r="P4" s="23"/>
      <c r="Q4" s="23"/>
      <c r="R4" s="111"/>
      <c r="S4" s="111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4.25" customHeight="1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5"/>
      <c r="P5" s="23"/>
      <c r="Q5" s="23"/>
      <c r="R5" s="111"/>
      <c r="S5" s="111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5"/>
      <c r="P6" s="23"/>
      <c r="Q6" s="23"/>
      <c r="R6" s="111"/>
      <c r="S6" s="111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7"/>
      <c r="H7" s="147"/>
      <c r="I7" s="147"/>
      <c r="J7" s="147"/>
      <c r="K7" s="147"/>
      <c r="L7" s="147"/>
      <c r="M7" s="147"/>
      <c r="N7" s="24"/>
      <c r="O7" s="145"/>
      <c r="P7" s="23"/>
      <c r="Q7" s="23"/>
      <c r="R7" s="111"/>
      <c r="S7" s="11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6"/>
      <c r="P8" s="113"/>
      <c r="Q8" s="113"/>
      <c r="R8" s="119"/>
      <c r="S8" s="119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8"/>
      <c r="H9" s="148"/>
      <c r="I9" s="148"/>
      <c r="J9" s="148"/>
      <c r="K9" s="148"/>
      <c r="L9" s="148"/>
      <c r="M9" s="148"/>
      <c r="N9" s="28"/>
      <c r="O9" s="31"/>
      <c r="P9" s="113"/>
      <c r="Q9" s="113"/>
      <c r="R9" s="119"/>
      <c r="S9" s="119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9"/>
      <c r="S10" s="119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9"/>
      <c r="S11" s="119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112"/>
      <c r="S12" s="119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28"/>
      <c r="S13" s="119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28"/>
      <c r="S14" s="28"/>
      <c r="T14" s="35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132" t="s">
        <v>138</v>
      </c>
      <c r="R15" s="28"/>
      <c r="S15" s="28"/>
      <c r="T15" s="35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34</v>
      </c>
      <c r="D16" s="39"/>
      <c r="E16" s="35"/>
      <c r="F16" s="35"/>
      <c r="G16" s="36"/>
      <c r="H16" s="98"/>
      <c r="I16" s="96"/>
      <c r="J16" s="96"/>
      <c r="K16" s="97"/>
      <c r="L16" s="139"/>
      <c r="M16" s="40" t="s">
        <v>35</v>
      </c>
      <c r="N16" s="35"/>
      <c r="O16" s="31"/>
      <c r="P16" s="113"/>
      <c r="Q16" s="39">
        <f>(L16/2)</f>
        <v>0</v>
      </c>
      <c r="R16" s="28"/>
      <c r="S16" s="28"/>
      <c r="T16" s="35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38" t="s">
        <v>36</v>
      </c>
      <c r="D17" s="39"/>
      <c r="E17" s="35"/>
      <c r="F17" s="35"/>
      <c r="G17" s="36"/>
      <c r="H17" s="96"/>
      <c r="I17" s="96"/>
      <c r="J17" s="96"/>
      <c r="K17" s="97"/>
      <c r="L17" s="139"/>
      <c r="M17" s="40" t="s">
        <v>35</v>
      </c>
      <c r="N17" s="35"/>
      <c r="O17" s="31"/>
      <c r="P17" s="113"/>
      <c r="Q17" s="133" t="s">
        <v>139</v>
      </c>
      <c r="R17" s="28"/>
      <c r="S17" s="28"/>
      <c r="T17" s="35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30" customHeight="1" x14ac:dyDescent="0.25">
      <c r="B18" s="33"/>
      <c r="C18" s="153" t="str">
        <f>IF(ISBLANK(L16),"",IF(L16&gt;Q18,"ACHTUNG! Aufgrund der zu geringen Kaltscharraumfläche (gemessen an der Stallinnenfläche) werden weniger Quadratmeter anerkannt","Es werden die angegebenen Quadratmeter Stallinnenfläche anerkannt"))</f>
        <v/>
      </c>
      <c r="D18" s="153"/>
      <c r="E18" s="153"/>
      <c r="F18" s="153"/>
      <c r="G18" s="153"/>
      <c r="H18" s="153"/>
      <c r="I18" s="153"/>
      <c r="J18" s="153"/>
      <c r="K18" s="154"/>
      <c r="L18" s="134">
        <f>IF(L17&gt;Q16,L16,Q18)</f>
        <v>0</v>
      </c>
      <c r="M18" s="40" t="s">
        <v>35</v>
      </c>
      <c r="N18" s="35"/>
      <c r="O18" s="31"/>
      <c r="P18" s="113"/>
      <c r="Q18" s="133">
        <f>(L17*2)</f>
        <v>0</v>
      </c>
      <c r="R18" s="28"/>
      <c r="S18" s="28"/>
      <c r="T18" s="35"/>
    </row>
    <row r="19" spans="1:255" ht="30" customHeight="1" x14ac:dyDescent="0.25">
      <c r="B19" s="33"/>
      <c r="C19" s="155" t="s">
        <v>140</v>
      </c>
      <c r="D19" s="155"/>
      <c r="E19" s="155"/>
      <c r="F19" s="155"/>
      <c r="G19" s="155"/>
      <c r="H19" s="155"/>
      <c r="I19" s="155"/>
      <c r="J19" s="155"/>
      <c r="K19" s="156"/>
      <c r="L19" s="138">
        <f>IF(Q10,L16,L16+L17)</f>
        <v>0</v>
      </c>
      <c r="M19" s="136" t="s">
        <v>35</v>
      </c>
      <c r="N19" s="35"/>
      <c r="O19" s="31"/>
      <c r="P19" s="113"/>
      <c r="Q19" s="35"/>
      <c r="R19" s="28"/>
      <c r="S19" s="28"/>
      <c r="T19" s="35"/>
    </row>
    <row r="20" spans="1:255" ht="30" customHeight="1" x14ac:dyDescent="0.25">
      <c r="B20" s="33"/>
      <c r="C20" s="157" t="s">
        <v>141</v>
      </c>
      <c r="D20" s="157"/>
      <c r="E20" s="157"/>
      <c r="F20" s="157"/>
      <c r="G20" s="157"/>
      <c r="H20" s="157"/>
      <c r="I20" s="157"/>
      <c r="J20" s="157"/>
      <c r="K20" s="157"/>
      <c r="L20" s="135">
        <f>IF((Q10),L19,L18+L17)</f>
        <v>0</v>
      </c>
      <c r="M20" s="40" t="s">
        <v>35</v>
      </c>
      <c r="N20" s="35"/>
      <c r="O20" s="31"/>
      <c r="P20" s="113"/>
      <c r="Q20" s="35"/>
      <c r="R20" s="28"/>
      <c r="S20" s="28"/>
      <c r="T20" s="35"/>
    </row>
    <row r="21" spans="1:255" ht="16.5" customHeight="1" x14ac:dyDescent="0.25">
      <c r="B21" s="33"/>
      <c r="C21" s="38"/>
      <c r="D21" s="38"/>
      <c r="E21" s="35"/>
      <c r="F21" s="35"/>
      <c r="G21" s="36"/>
      <c r="H21" s="96"/>
      <c r="J21" s="96"/>
      <c r="K21" s="97"/>
      <c r="L21" s="124"/>
      <c r="M21" s="137"/>
      <c r="N21" s="35"/>
      <c r="O21" s="31"/>
      <c r="P21" s="113"/>
      <c r="Q21" s="35"/>
      <c r="R21" s="28"/>
      <c r="S21" s="28"/>
      <c r="T21" s="35"/>
    </row>
    <row r="22" spans="1:255" ht="15" x14ac:dyDescent="0.25">
      <c r="B22" s="33"/>
      <c r="C22" s="127" t="s">
        <v>126</v>
      </c>
      <c r="D22" s="7"/>
      <c r="E22" s="35"/>
      <c r="F22" s="35"/>
      <c r="G22" s="36"/>
      <c r="H22" s="96"/>
      <c r="I22" s="96"/>
      <c r="J22" s="96"/>
      <c r="K22" s="97"/>
      <c r="L22" s="139"/>
      <c r="M22" s="107" t="s">
        <v>88</v>
      </c>
      <c r="N22" s="35"/>
      <c r="O22" s="31"/>
      <c r="P22" s="113"/>
      <c r="Q22" s="35"/>
      <c r="R22" s="28"/>
      <c r="S22" s="28"/>
      <c r="T22" s="35"/>
    </row>
    <row r="23" spans="1:255" ht="15" x14ac:dyDescent="0.25">
      <c r="B23" s="33"/>
      <c r="C23" s="128" t="s">
        <v>133</v>
      </c>
      <c r="D23" s="39"/>
      <c r="E23" s="35"/>
      <c r="F23" s="35"/>
      <c r="G23" s="36"/>
      <c r="H23" s="113"/>
      <c r="I23" s="80" t="s">
        <v>38</v>
      </c>
      <c r="J23" s="110">
        <v>21</v>
      </c>
      <c r="K23" s="37" t="s">
        <v>39</v>
      </c>
      <c r="L23" s="141" t="str">
        <f>IF(ISBLANK(L22),"",((J23/$L$22)))</f>
        <v/>
      </c>
      <c r="M23" s="40" t="s">
        <v>40</v>
      </c>
      <c r="N23" s="35"/>
      <c r="O23" s="31"/>
      <c r="P23" s="113"/>
      <c r="Q23" s="35"/>
      <c r="R23" s="28"/>
      <c r="S23" s="28"/>
      <c r="T23" s="35"/>
    </row>
    <row r="24" spans="1:255" ht="15" x14ac:dyDescent="0.25">
      <c r="B24" s="33"/>
      <c r="C24" s="128" t="s">
        <v>134</v>
      </c>
      <c r="D24" s="39"/>
      <c r="E24" s="35"/>
      <c r="F24" s="35"/>
      <c r="G24" s="36"/>
      <c r="H24" s="113"/>
      <c r="I24" s="80" t="s">
        <v>38</v>
      </c>
      <c r="J24" s="110">
        <v>25</v>
      </c>
      <c r="K24" s="37" t="s">
        <v>39</v>
      </c>
      <c r="L24" s="141" t="str">
        <f>IF(ISBLANK(L22),"",((J24/$L$22)))</f>
        <v/>
      </c>
      <c r="M24" s="40" t="s">
        <v>40</v>
      </c>
      <c r="N24" s="35"/>
      <c r="O24" s="31"/>
      <c r="P24" s="113"/>
      <c r="Q24" s="35"/>
      <c r="R24" s="28"/>
      <c r="S24" s="28"/>
      <c r="T24" s="35"/>
    </row>
    <row r="25" spans="1:255" ht="15" x14ac:dyDescent="0.25">
      <c r="B25" s="33"/>
      <c r="C25" s="96" t="s">
        <v>41</v>
      </c>
      <c r="D25" s="35"/>
      <c r="E25" s="35"/>
      <c r="F25" s="35"/>
      <c r="G25" s="36"/>
      <c r="H25" s="113"/>
      <c r="I25" s="22" t="s">
        <v>38</v>
      </c>
      <c r="J25" s="110">
        <v>21</v>
      </c>
      <c r="K25" s="37" t="s">
        <v>39</v>
      </c>
      <c r="L25" s="41" t="str">
        <f>IF(ISBLANK(L22),"",ROUNDDOWN(L23*L20,0))</f>
        <v/>
      </c>
      <c r="M25" s="40" t="s">
        <v>40</v>
      </c>
      <c r="N25" s="35"/>
      <c r="O25" s="31"/>
      <c r="P25" s="113"/>
      <c r="Q25" s="35"/>
      <c r="R25" s="28"/>
      <c r="S25" s="28"/>
      <c r="T25" s="35"/>
    </row>
    <row r="26" spans="1:255" ht="15" x14ac:dyDescent="0.25">
      <c r="B26" s="33"/>
      <c r="C26" s="96" t="s">
        <v>42</v>
      </c>
      <c r="D26" s="39"/>
      <c r="E26" s="35"/>
      <c r="F26" s="35"/>
      <c r="G26" s="36"/>
      <c r="H26" s="113"/>
      <c r="I26" s="22" t="s">
        <v>38</v>
      </c>
      <c r="J26" s="110">
        <v>25</v>
      </c>
      <c r="K26" s="37" t="s">
        <v>39</v>
      </c>
      <c r="L26" s="41" t="str">
        <f>IF(ISBLANK(L22),"",ROUNDDOWN(L24*L16,0))</f>
        <v/>
      </c>
      <c r="M26" s="40" t="s">
        <v>40</v>
      </c>
      <c r="N26" s="35"/>
      <c r="O26" s="31"/>
      <c r="P26" s="113"/>
      <c r="Q26" s="120" t="s">
        <v>98</v>
      </c>
      <c r="R26" s="28"/>
      <c r="S26" s="28"/>
    </row>
    <row r="27" spans="1:255" ht="15" x14ac:dyDescent="0.25">
      <c r="B27" s="33"/>
      <c r="C27" s="99" t="s">
        <v>43</v>
      </c>
      <c r="D27" s="42"/>
      <c r="E27" s="43"/>
      <c r="F27" s="43"/>
      <c r="G27" s="44"/>
      <c r="H27" s="99"/>
      <c r="I27" s="100"/>
      <c r="J27" s="100"/>
      <c r="K27" s="101"/>
      <c r="L27" s="45"/>
      <c r="M27" s="46" t="s">
        <v>40</v>
      </c>
      <c r="N27" s="35"/>
      <c r="O27" s="31"/>
      <c r="P27" s="113"/>
      <c r="Q27" s="117">
        <f>MIN(L25:L26)</f>
        <v>0</v>
      </c>
      <c r="R27" s="119"/>
      <c r="S27" s="119"/>
    </row>
    <row r="28" spans="1:255" ht="15" x14ac:dyDescent="0.25">
      <c r="B28" s="33"/>
      <c r="C28" s="131" t="s">
        <v>44</v>
      </c>
      <c r="D28" s="39"/>
      <c r="E28" s="35"/>
      <c r="F28" s="35"/>
      <c r="G28" s="36"/>
      <c r="H28" s="96"/>
      <c r="I28" s="102" t="s">
        <v>37</v>
      </c>
      <c r="J28" s="102"/>
      <c r="K28" s="102"/>
      <c r="L28" s="102"/>
      <c r="M28" s="102"/>
      <c r="N28" s="35"/>
      <c r="O28" s="31"/>
      <c r="P28" s="113"/>
      <c r="Q28" s="113"/>
      <c r="R28" s="119"/>
      <c r="S28" s="119"/>
    </row>
    <row r="29" spans="1:255" ht="15" x14ac:dyDescent="0.25">
      <c r="B29" s="33"/>
      <c r="C29" s="47"/>
      <c r="D29" s="39"/>
      <c r="E29" s="35"/>
      <c r="F29" s="35"/>
      <c r="G29" s="36"/>
      <c r="H29" s="96"/>
      <c r="I29" s="102"/>
      <c r="J29" s="102"/>
      <c r="K29" s="102"/>
      <c r="L29" s="102"/>
      <c r="M29" s="102"/>
      <c r="N29" s="35"/>
      <c r="O29" s="31"/>
      <c r="P29" s="113"/>
      <c r="Q29" s="113"/>
      <c r="R29" s="119"/>
      <c r="S29" s="119"/>
    </row>
    <row r="30" spans="1:255" ht="15" x14ac:dyDescent="0.25">
      <c r="B30" s="33"/>
      <c r="C30" s="106" t="s">
        <v>116</v>
      </c>
      <c r="D30" s="39"/>
      <c r="E30" s="35"/>
      <c r="F30" s="35"/>
      <c r="G30" s="36"/>
      <c r="H30" s="96"/>
      <c r="I30" s="102"/>
      <c r="J30" s="102"/>
      <c r="K30" s="102"/>
      <c r="L30" s="102"/>
      <c r="M30" s="102"/>
      <c r="N30" s="35"/>
      <c r="O30" s="31"/>
      <c r="P30" s="113"/>
      <c r="Q30" s="113"/>
      <c r="R30" s="119"/>
      <c r="S30" s="119"/>
    </row>
    <row r="31" spans="1:255" ht="15" x14ac:dyDescent="0.25">
      <c r="B31" s="33"/>
      <c r="C31" s="38" t="s">
        <v>91</v>
      </c>
      <c r="D31" s="7"/>
      <c r="E31" s="35"/>
      <c r="F31" s="35"/>
      <c r="G31" s="36"/>
      <c r="H31" s="96"/>
      <c r="I31" s="96"/>
      <c r="J31" s="96"/>
      <c r="K31" s="97"/>
      <c r="L31" s="139"/>
      <c r="M31" s="107" t="s">
        <v>88</v>
      </c>
      <c r="N31" s="35"/>
      <c r="O31" s="31"/>
      <c r="P31" s="113"/>
      <c r="Q31" s="113"/>
      <c r="R31" s="119"/>
      <c r="S31" s="119"/>
    </row>
    <row r="32" spans="1:255" ht="15" x14ac:dyDescent="0.25">
      <c r="B32" s="33"/>
      <c r="C32" s="7" t="s">
        <v>117</v>
      </c>
      <c r="D32" s="39"/>
      <c r="E32" s="35"/>
      <c r="F32" s="35"/>
      <c r="G32" s="36"/>
      <c r="H32" s="96"/>
      <c r="I32" s="80" t="s">
        <v>38</v>
      </c>
      <c r="J32" s="110">
        <v>21</v>
      </c>
      <c r="K32" s="37" t="s">
        <v>39</v>
      </c>
      <c r="L32" s="141" t="str">
        <f>IF(ISBLANK(L31),"",(J32/$L$31))</f>
        <v/>
      </c>
      <c r="M32" s="40" t="s">
        <v>40</v>
      </c>
      <c r="N32" s="35"/>
      <c r="O32" s="31"/>
      <c r="P32" s="113"/>
      <c r="Q32" s="113"/>
      <c r="R32" s="119"/>
      <c r="S32" s="119"/>
    </row>
    <row r="33" spans="2:19" ht="15" x14ac:dyDescent="0.25">
      <c r="B33" s="33"/>
      <c r="C33" s="7" t="s">
        <v>118</v>
      </c>
      <c r="D33" s="39"/>
      <c r="E33" s="35"/>
      <c r="F33" s="35"/>
      <c r="G33" s="36"/>
      <c r="H33" s="96"/>
      <c r="I33" s="80" t="s">
        <v>38</v>
      </c>
      <c r="J33" s="110">
        <v>25</v>
      </c>
      <c r="K33" s="37" t="s">
        <v>39</v>
      </c>
      <c r="L33" s="141" t="str">
        <f>IF(ISBLANK(L31),"",(J33/$L$31))</f>
        <v/>
      </c>
      <c r="M33" s="40" t="s">
        <v>40</v>
      </c>
      <c r="N33" s="35"/>
      <c r="O33" s="31"/>
      <c r="P33" s="113"/>
      <c r="Q33" s="113"/>
      <c r="R33" s="119"/>
      <c r="S33" s="119"/>
    </row>
    <row r="34" spans="2:19" ht="15" x14ac:dyDescent="0.25">
      <c r="B34" s="33"/>
      <c r="C34" s="39" t="s">
        <v>41</v>
      </c>
      <c r="D34" s="39"/>
      <c r="E34" s="35"/>
      <c r="F34" s="35"/>
      <c r="G34" s="36"/>
      <c r="H34" s="96"/>
      <c r="I34" s="22" t="s">
        <v>38</v>
      </c>
      <c r="J34" s="110">
        <v>21</v>
      </c>
      <c r="K34" s="37" t="s">
        <v>39</v>
      </c>
      <c r="L34" s="41" t="str">
        <f>IF(ISBLANK(L31),"",ROUNDDOWN(L32*L20,0))</f>
        <v/>
      </c>
      <c r="M34" s="40" t="s">
        <v>40</v>
      </c>
      <c r="N34" s="35"/>
      <c r="O34" s="31"/>
      <c r="P34" s="113"/>
      <c r="Q34" s="113"/>
      <c r="R34" s="119"/>
      <c r="S34" s="119"/>
    </row>
    <row r="35" spans="2:19" ht="15" x14ac:dyDescent="0.25">
      <c r="B35" s="33"/>
      <c r="C35" s="39" t="s">
        <v>42</v>
      </c>
      <c r="D35" s="39"/>
      <c r="E35" s="35"/>
      <c r="F35" s="35"/>
      <c r="G35" s="36"/>
      <c r="H35" s="96"/>
      <c r="I35" s="22" t="s">
        <v>38</v>
      </c>
      <c r="J35" s="110">
        <v>25</v>
      </c>
      <c r="K35" s="37" t="s">
        <v>39</v>
      </c>
      <c r="L35" s="41" t="str">
        <f>IF(ISBLANK(L31),"",ROUNDDOWN(L33*$L$16,0))</f>
        <v/>
      </c>
      <c r="M35" s="40" t="s">
        <v>40</v>
      </c>
      <c r="N35" s="35"/>
      <c r="O35" s="31"/>
      <c r="P35" s="113"/>
      <c r="Q35" s="120" t="s">
        <v>99</v>
      </c>
      <c r="R35" s="119"/>
      <c r="S35" s="119"/>
    </row>
    <row r="36" spans="2:19" ht="15" x14ac:dyDescent="0.25">
      <c r="B36" s="33"/>
      <c r="C36" s="42" t="s">
        <v>43</v>
      </c>
      <c r="D36" s="42"/>
      <c r="E36" s="43"/>
      <c r="F36" s="43"/>
      <c r="G36" s="44"/>
      <c r="H36" s="99"/>
      <c r="I36" s="100"/>
      <c r="J36" s="100"/>
      <c r="K36" s="101"/>
      <c r="L36" s="45"/>
      <c r="M36" s="46" t="s">
        <v>40</v>
      </c>
      <c r="N36" s="35"/>
      <c r="O36" s="31"/>
      <c r="P36" s="113"/>
      <c r="Q36" s="117">
        <f>MIN(L34:L35)</f>
        <v>0</v>
      </c>
      <c r="R36" s="119"/>
      <c r="S36" s="119"/>
    </row>
    <row r="37" spans="2:19" ht="15" x14ac:dyDescent="0.25">
      <c r="B37" s="33"/>
      <c r="C37" s="47" t="s">
        <v>44</v>
      </c>
      <c r="D37" s="39"/>
      <c r="E37" s="35"/>
      <c r="F37" s="35"/>
      <c r="G37" s="36"/>
      <c r="H37" s="96"/>
      <c r="I37" s="102" t="s">
        <v>37</v>
      </c>
      <c r="J37" s="102"/>
      <c r="K37" s="102"/>
      <c r="L37" s="102"/>
      <c r="M37" s="102"/>
      <c r="N37" s="35"/>
      <c r="O37" s="31"/>
      <c r="P37" s="113"/>
      <c r="Q37" s="113"/>
      <c r="R37" s="119"/>
      <c r="S37" s="119"/>
    </row>
    <row r="38" spans="2:19" ht="15" x14ac:dyDescent="0.25">
      <c r="B38" s="33"/>
      <c r="C38" s="39"/>
      <c r="D38" s="39"/>
      <c r="E38" s="35"/>
      <c r="F38" s="35"/>
      <c r="G38" s="36"/>
      <c r="H38" s="96"/>
      <c r="I38" s="102"/>
      <c r="J38" s="102"/>
      <c r="K38" s="102"/>
      <c r="L38" s="102"/>
      <c r="M38" s="102"/>
      <c r="N38" s="35"/>
      <c r="O38" s="31"/>
      <c r="P38" s="113"/>
      <c r="Q38" s="113"/>
      <c r="R38" s="119"/>
      <c r="S38" s="119"/>
    </row>
    <row r="39" spans="2:19" ht="15" x14ac:dyDescent="0.25">
      <c r="B39" s="33"/>
      <c r="C39" s="39" t="s">
        <v>45</v>
      </c>
      <c r="D39" s="39"/>
      <c r="E39" s="35"/>
      <c r="F39" s="35"/>
      <c r="G39" s="36"/>
      <c r="H39" s="96"/>
      <c r="I39" s="96"/>
      <c r="J39" s="96"/>
      <c r="K39" s="97"/>
      <c r="L39" s="140"/>
      <c r="M39" s="95"/>
      <c r="N39" s="35"/>
      <c r="O39" s="31"/>
      <c r="P39" s="113"/>
      <c r="R39" s="119"/>
      <c r="S39" s="119"/>
    </row>
    <row r="40" spans="2:19" ht="15" x14ac:dyDescent="0.25">
      <c r="B40" s="33"/>
      <c r="C40" s="7" t="s">
        <v>96</v>
      </c>
      <c r="D40" s="39"/>
      <c r="E40" s="35"/>
      <c r="F40" s="35"/>
      <c r="G40" s="36"/>
      <c r="H40" s="96"/>
      <c r="I40" s="96"/>
      <c r="J40" s="96"/>
      <c r="K40" s="97"/>
      <c r="L40" s="41" t="str">
        <f>IF(L36*L39=0,"",ROUNDDOWN(L39*L36,0))</f>
        <v/>
      </c>
      <c r="M40" s="40" t="s">
        <v>40</v>
      </c>
      <c r="N40" s="35"/>
      <c r="O40" s="31"/>
      <c r="P40" s="113"/>
      <c r="R40" s="119"/>
      <c r="S40" s="119"/>
    </row>
    <row r="41" spans="2:19" ht="15" x14ac:dyDescent="0.25">
      <c r="B41" s="33"/>
      <c r="C41" s="7"/>
      <c r="D41" s="39"/>
      <c r="E41" s="35"/>
      <c r="F41" s="35"/>
      <c r="G41" s="36"/>
      <c r="H41" s="96"/>
      <c r="I41" s="96"/>
      <c r="J41" s="96"/>
      <c r="K41" s="97"/>
      <c r="L41" s="124"/>
      <c r="M41" s="36"/>
      <c r="N41" s="35"/>
      <c r="O41" s="31"/>
      <c r="P41" s="113"/>
      <c r="R41" s="119"/>
      <c r="S41" s="119"/>
    </row>
    <row r="42" spans="2:19" ht="15" customHeight="1" x14ac:dyDescent="0.25">
      <c r="B42" s="21" t="s">
        <v>46</v>
      </c>
      <c r="C42" s="19" t="s">
        <v>123</v>
      </c>
      <c r="D42" s="39"/>
      <c r="E42" s="35"/>
      <c r="F42" s="35"/>
      <c r="G42" s="36"/>
      <c r="H42" s="96"/>
      <c r="I42" s="96"/>
      <c r="J42" s="96"/>
      <c r="K42" s="97"/>
      <c r="L42" s="124"/>
      <c r="M42" s="36"/>
      <c r="N42" s="35"/>
      <c r="O42" s="31"/>
      <c r="P42" s="113"/>
      <c r="Q42" s="125"/>
      <c r="R42" s="113"/>
      <c r="S42" s="113"/>
    </row>
    <row r="43" spans="2:19" ht="15" customHeight="1" x14ac:dyDescent="0.25">
      <c r="B43" s="21"/>
      <c r="C43" s="8" t="s">
        <v>135</v>
      </c>
      <c r="D43" s="39"/>
      <c r="E43" s="35"/>
      <c r="F43" s="35"/>
      <c r="G43" s="36"/>
      <c r="H43" s="96"/>
      <c r="I43" s="96"/>
      <c r="J43" s="96"/>
      <c r="K43" s="97"/>
      <c r="L43" s="51"/>
      <c r="M43" s="36"/>
      <c r="N43" s="35"/>
      <c r="O43" s="31"/>
      <c r="P43" s="113"/>
      <c r="Q43" s="126" t="s">
        <v>48</v>
      </c>
      <c r="R43" s="113"/>
      <c r="S43" s="113"/>
    </row>
    <row r="44" spans="2:19" ht="15" customHeight="1" x14ac:dyDescent="0.25">
      <c r="B44" s="48"/>
      <c r="C44" s="35"/>
      <c r="D44" s="35"/>
      <c r="E44" s="35"/>
      <c r="F44" s="35"/>
      <c r="G44" s="36"/>
      <c r="H44" s="28"/>
      <c r="I44" s="28"/>
      <c r="J44" s="28"/>
      <c r="K44" s="97"/>
      <c r="L44" s="35"/>
      <c r="M44" s="35"/>
      <c r="N44" s="35"/>
      <c r="O44" s="31"/>
      <c r="P44" s="113"/>
      <c r="Q44" s="113"/>
      <c r="R44" s="119"/>
      <c r="S44" s="119"/>
    </row>
    <row r="45" spans="2:19" ht="15" customHeight="1" x14ac:dyDescent="0.25">
      <c r="B45" s="49" t="s">
        <v>50</v>
      </c>
      <c r="C45" s="34" t="s">
        <v>92</v>
      </c>
      <c r="D45" s="24"/>
      <c r="E45" s="24"/>
      <c r="F45" s="35"/>
      <c r="G45" s="36"/>
      <c r="H45" s="35"/>
      <c r="I45" s="35"/>
      <c r="J45" s="35"/>
      <c r="K45" s="36"/>
      <c r="L45" s="35"/>
      <c r="M45" s="28"/>
      <c r="N45" s="35"/>
      <c r="O45" s="31"/>
      <c r="P45" s="113"/>
      <c r="Q45" s="50"/>
      <c r="R45" s="119"/>
      <c r="S45" s="119"/>
    </row>
    <row r="46" spans="2:19" ht="15" customHeight="1" x14ac:dyDescent="0.25">
      <c r="B46" s="48"/>
      <c r="C46" s="39" t="s">
        <v>47</v>
      </c>
      <c r="D46" s="39"/>
      <c r="E46" s="39"/>
      <c r="F46" s="39"/>
      <c r="G46" s="39"/>
      <c r="H46" s="35"/>
      <c r="I46" s="35"/>
      <c r="J46" s="35"/>
      <c r="K46" s="35"/>
      <c r="L46" s="51"/>
      <c r="M46" s="97"/>
      <c r="N46" s="35"/>
      <c r="O46" s="31"/>
      <c r="P46" s="113"/>
      <c r="Q46" s="52" t="s">
        <v>48</v>
      </c>
      <c r="R46" s="119"/>
      <c r="S46" s="119"/>
    </row>
    <row r="47" spans="2:19" ht="15" customHeight="1" x14ac:dyDescent="0.25">
      <c r="B47" s="48"/>
      <c r="C47" s="7" t="s">
        <v>73</v>
      </c>
      <c r="D47" s="39"/>
      <c r="E47" s="39"/>
      <c r="F47" s="39"/>
      <c r="G47" s="39"/>
      <c r="H47" s="35"/>
      <c r="I47" s="35"/>
      <c r="J47" s="35"/>
      <c r="K47" s="35"/>
      <c r="L47" s="51"/>
      <c r="M47" s="97"/>
      <c r="N47" s="35"/>
      <c r="O47" s="31"/>
      <c r="P47" s="113"/>
      <c r="Q47" s="53" t="s">
        <v>49</v>
      </c>
      <c r="R47" s="119"/>
      <c r="S47" s="119"/>
    </row>
    <row r="48" spans="2:19" ht="15" customHeight="1" x14ac:dyDescent="0.25">
      <c r="B48" s="48"/>
      <c r="C48" s="7" t="s">
        <v>64</v>
      </c>
      <c r="D48" s="39"/>
      <c r="E48" s="39"/>
      <c r="F48" s="39"/>
      <c r="G48" s="39"/>
      <c r="H48" s="35"/>
      <c r="I48" s="35"/>
      <c r="J48" s="35"/>
      <c r="K48" s="35"/>
      <c r="L48" s="51"/>
      <c r="M48" s="97"/>
      <c r="N48" s="35"/>
      <c r="O48" s="31"/>
      <c r="P48" s="113"/>
      <c r="Q48" s="113"/>
      <c r="R48" s="119"/>
      <c r="S48" s="119"/>
    </row>
    <row r="49" spans="2:15" ht="15" customHeight="1" x14ac:dyDescent="0.2">
      <c r="B49" s="48"/>
      <c r="C49" s="7" t="s">
        <v>72</v>
      </c>
      <c r="D49" s="39"/>
      <c r="E49" s="39"/>
      <c r="F49" s="39"/>
      <c r="G49" s="39"/>
      <c r="H49" s="35"/>
      <c r="I49" s="35"/>
      <c r="J49" s="35"/>
      <c r="K49" s="35"/>
      <c r="L49" s="51"/>
      <c r="M49" s="97"/>
      <c r="N49" s="35"/>
      <c r="O49" s="31"/>
    </row>
    <row r="50" spans="2:15" ht="15" customHeight="1" x14ac:dyDescent="0.2">
      <c r="B50" s="49"/>
      <c r="C50" s="7" t="s">
        <v>65</v>
      </c>
      <c r="D50" s="39"/>
      <c r="E50" s="39"/>
      <c r="F50" s="39"/>
      <c r="G50" s="39"/>
      <c r="H50" s="35"/>
      <c r="I50" s="35"/>
      <c r="J50" s="35"/>
      <c r="K50" s="35"/>
      <c r="L50" s="51"/>
      <c r="M50" s="97"/>
      <c r="N50" s="35"/>
      <c r="O50" s="31"/>
    </row>
    <row r="51" spans="2:15" ht="15" customHeight="1" x14ac:dyDescent="0.2">
      <c r="B51" s="48"/>
      <c r="C51" s="7" t="s">
        <v>136</v>
      </c>
      <c r="D51" s="39"/>
      <c r="E51" s="39"/>
      <c r="F51" s="39"/>
      <c r="G51" s="39"/>
      <c r="H51" s="35"/>
      <c r="I51" s="35"/>
      <c r="J51" s="35"/>
      <c r="K51" s="35"/>
      <c r="L51" s="51"/>
      <c r="M51" s="97"/>
      <c r="N51" s="35"/>
      <c r="O51" s="31"/>
    </row>
    <row r="52" spans="2:15" ht="15" customHeight="1" x14ac:dyDescent="0.25">
      <c r="B52" s="48"/>
      <c r="C52" s="7" t="s">
        <v>137</v>
      </c>
      <c r="D52" s="39"/>
      <c r="E52" s="113"/>
      <c r="F52" s="39"/>
      <c r="G52" s="39"/>
      <c r="H52" s="35"/>
      <c r="I52" s="35"/>
      <c r="J52" s="35"/>
      <c r="K52" s="35"/>
      <c r="L52" s="51"/>
      <c r="M52" s="97"/>
      <c r="N52" s="35"/>
      <c r="O52" s="31"/>
    </row>
    <row r="53" spans="2:15" ht="15" customHeight="1" x14ac:dyDescent="0.25">
      <c r="B53" s="48"/>
      <c r="C53" s="7"/>
      <c r="D53" s="39"/>
      <c r="E53" s="113"/>
      <c r="F53" s="39"/>
      <c r="G53" s="39"/>
      <c r="H53" s="35"/>
      <c r="I53" s="35"/>
      <c r="J53" s="35"/>
      <c r="K53" s="35"/>
      <c r="L53" s="35"/>
      <c r="M53" s="97"/>
      <c r="N53" s="35"/>
      <c r="O53" s="31"/>
    </row>
    <row r="54" spans="2:15" ht="15" customHeight="1" x14ac:dyDescent="0.25">
      <c r="B54" s="21" t="s">
        <v>52</v>
      </c>
      <c r="C54" s="19" t="s">
        <v>67</v>
      </c>
      <c r="D54" s="35"/>
      <c r="E54" s="35"/>
      <c r="F54" s="35"/>
      <c r="G54" s="35"/>
      <c r="H54" s="35"/>
      <c r="I54" s="35"/>
      <c r="J54" s="35"/>
      <c r="K54" s="36"/>
      <c r="L54" s="35"/>
      <c r="M54" s="97"/>
      <c r="N54" s="35"/>
      <c r="O54" s="31"/>
    </row>
    <row r="55" spans="2:15" ht="15" customHeight="1" x14ac:dyDescent="0.2">
      <c r="B55" s="20"/>
      <c r="C55" s="8" t="s">
        <v>68</v>
      </c>
      <c r="D55" s="35"/>
      <c r="E55" s="35"/>
      <c r="F55" s="35"/>
      <c r="G55" s="35"/>
      <c r="H55" s="35"/>
      <c r="I55" s="35"/>
      <c r="J55" s="35"/>
      <c r="K55" s="36"/>
      <c r="L55" s="51"/>
      <c r="M55" s="97"/>
      <c r="N55" s="35"/>
      <c r="O55" s="31"/>
    </row>
    <row r="56" spans="2:15" ht="15" customHeight="1" x14ac:dyDescent="0.2">
      <c r="B56" s="20"/>
      <c r="C56" s="129" t="s">
        <v>130</v>
      </c>
      <c r="D56" s="35"/>
      <c r="E56" s="35"/>
      <c r="F56" s="35"/>
      <c r="G56" s="35"/>
      <c r="H56" s="35"/>
      <c r="I56" s="35"/>
      <c r="J56" s="35"/>
      <c r="K56" s="36"/>
      <c r="L56" s="51"/>
      <c r="M56" s="97"/>
      <c r="N56" s="35"/>
      <c r="O56" s="31"/>
    </row>
    <row r="57" spans="2:15" ht="15" customHeight="1" x14ac:dyDescent="0.2">
      <c r="B57" s="20"/>
      <c r="C57" s="39" t="s">
        <v>129</v>
      </c>
      <c r="D57" s="35"/>
      <c r="E57" s="35"/>
      <c r="F57" s="35"/>
      <c r="G57" s="35"/>
      <c r="H57" s="35"/>
      <c r="I57" s="35"/>
      <c r="J57" s="35"/>
      <c r="K57" s="36"/>
      <c r="L57" s="51"/>
      <c r="M57" s="28"/>
      <c r="N57" s="35"/>
      <c r="O57" s="31"/>
    </row>
    <row r="58" spans="2:15" ht="15" customHeight="1" x14ac:dyDescent="0.2">
      <c r="B58" s="20"/>
      <c r="C58" s="9"/>
      <c r="D58" s="35"/>
      <c r="E58" s="35"/>
      <c r="F58" s="35"/>
      <c r="G58" s="35"/>
      <c r="H58" s="35"/>
      <c r="I58" s="35"/>
      <c r="J58" s="35"/>
      <c r="K58" s="36"/>
      <c r="L58" s="36"/>
      <c r="M58" s="28"/>
      <c r="N58" s="35"/>
      <c r="O58" s="31"/>
    </row>
    <row r="59" spans="2:15" ht="15" customHeight="1" x14ac:dyDescent="0.2">
      <c r="B59" s="49" t="s">
        <v>54</v>
      </c>
      <c r="C59" s="34" t="s">
        <v>51</v>
      </c>
      <c r="D59" s="35"/>
      <c r="E59" s="35"/>
      <c r="F59" s="35"/>
      <c r="G59" s="35"/>
      <c r="H59" s="35"/>
      <c r="I59" s="35"/>
      <c r="J59" s="35"/>
      <c r="K59" s="36"/>
      <c r="L59" s="35"/>
      <c r="M59" s="28"/>
      <c r="N59" s="35"/>
      <c r="O59" s="31"/>
    </row>
    <row r="60" spans="2:15" ht="15" customHeight="1" x14ac:dyDescent="0.2">
      <c r="B60" s="48"/>
      <c r="C60" s="7" t="s">
        <v>121</v>
      </c>
      <c r="D60" s="35"/>
      <c r="E60" s="35"/>
      <c r="F60" s="35"/>
      <c r="G60" s="35"/>
      <c r="H60" s="35"/>
      <c r="I60" s="35"/>
      <c r="J60" s="35"/>
      <c r="K60" s="35"/>
      <c r="L60" s="51"/>
      <c r="M60" s="97"/>
      <c r="N60" s="35"/>
      <c r="O60" s="31"/>
    </row>
    <row r="61" spans="2:15" ht="15" customHeight="1" x14ac:dyDescent="0.2">
      <c r="B61" s="48"/>
      <c r="C61" s="7" t="s">
        <v>110</v>
      </c>
      <c r="D61" s="35"/>
      <c r="E61" s="35"/>
      <c r="F61" s="35"/>
      <c r="G61" s="35"/>
      <c r="H61" s="35"/>
      <c r="I61" s="35"/>
      <c r="J61" s="35"/>
      <c r="K61" s="35"/>
      <c r="L61" s="51"/>
      <c r="M61" s="97"/>
      <c r="N61" s="35"/>
      <c r="O61" s="31"/>
    </row>
    <row r="62" spans="2:15" ht="15" customHeight="1" x14ac:dyDescent="0.2">
      <c r="B62" s="48"/>
      <c r="C62" s="7" t="s">
        <v>122</v>
      </c>
      <c r="D62" s="35"/>
      <c r="E62" s="35"/>
      <c r="F62" s="35"/>
      <c r="G62" s="35"/>
      <c r="H62" s="35"/>
      <c r="I62" s="35"/>
      <c r="J62" s="35"/>
      <c r="K62" s="35"/>
      <c r="L62" s="51"/>
      <c r="M62" s="97"/>
      <c r="N62" s="35"/>
      <c r="O62" s="31"/>
    </row>
    <row r="63" spans="2:15" ht="15" customHeight="1" x14ac:dyDescent="0.2">
      <c r="B63" s="48"/>
      <c r="C63" s="7"/>
      <c r="D63" s="35"/>
      <c r="E63" s="35"/>
      <c r="F63" s="35"/>
      <c r="G63" s="35"/>
      <c r="H63" s="35"/>
      <c r="I63" s="35"/>
      <c r="J63" s="35"/>
      <c r="K63" s="35"/>
      <c r="L63" s="35"/>
      <c r="M63" s="97"/>
      <c r="N63" s="35"/>
      <c r="O63" s="31"/>
    </row>
    <row r="64" spans="2:15" ht="15" customHeight="1" x14ac:dyDescent="0.2">
      <c r="B64" s="49" t="s">
        <v>55</v>
      </c>
      <c r="C64" s="34" t="s">
        <v>75</v>
      </c>
      <c r="D64" s="35"/>
      <c r="E64" s="35"/>
      <c r="F64" s="35"/>
      <c r="G64" s="35"/>
      <c r="H64" s="35"/>
      <c r="I64" s="35"/>
      <c r="J64" s="35"/>
      <c r="K64" s="35"/>
      <c r="L64" s="97"/>
      <c r="M64" s="97"/>
      <c r="N64" s="35"/>
      <c r="O64" s="31"/>
    </row>
    <row r="65" spans="2:19" ht="15" customHeight="1" x14ac:dyDescent="0.2">
      <c r="B65" s="48"/>
      <c r="C65" s="39" t="s">
        <v>76</v>
      </c>
      <c r="D65" s="35"/>
      <c r="E65" s="35"/>
      <c r="F65" s="35"/>
      <c r="G65" s="35"/>
      <c r="H65" s="35"/>
      <c r="I65" s="35"/>
      <c r="J65" s="35"/>
      <c r="K65" s="35"/>
      <c r="L65" s="51"/>
      <c r="M65" s="97"/>
      <c r="N65" s="35"/>
      <c r="O65" s="31"/>
    </row>
    <row r="66" spans="2:19" ht="15" customHeight="1" x14ac:dyDescent="0.2">
      <c r="B66" s="48"/>
      <c r="C66" s="118" t="s">
        <v>77</v>
      </c>
      <c r="D66" s="35"/>
      <c r="E66" s="35"/>
      <c r="F66" s="35"/>
      <c r="G66" s="35"/>
      <c r="H66" s="35"/>
      <c r="I66" s="35"/>
      <c r="J66" s="35"/>
      <c r="K66" s="35"/>
      <c r="L66" s="51"/>
      <c r="M66" s="97"/>
      <c r="N66" s="35"/>
      <c r="O66" s="31"/>
    </row>
    <row r="67" spans="2:19" ht="15" customHeight="1" x14ac:dyDescent="0.2">
      <c r="B67" s="48"/>
      <c r="C67" s="118" t="s">
        <v>78</v>
      </c>
      <c r="D67" s="35"/>
      <c r="E67" s="35"/>
      <c r="F67" s="35"/>
      <c r="G67" s="35"/>
      <c r="H67" s="35"/>
      <c r="I67" s="35"/>
      <c r="J67" s="35"/>
      <c r="K67" s="35"/>
      <c r="L67" s="51"/>
      <c r="M67" s="97"/>
      <c r="N67" s="35"/>
      <c r="O67" s="31"/>
    </row>
    <row r="68" spans="2:19" ht="15" customHeight="1" x14ac:dyDescent="0.2">
      <c r="B68" s="48"/>
      <c r="C68" s="118" t="s">
        <v>79</v>
      </c>
      <c r="D68" s="35"/>
      <c r="E68" s="35"/>
      <c r="F68" s="35"/>
      <c r="G68" s="35"/>
      <c r="H68" s="35"/>
      <c r="I68" s="35"/>
      <c r="J68" s="35"/>
      <c r="K68" s="35"/>
      <c r="L68" s="51"/>
      <c r="M68" s="97"/>
      <c r="N68" s="35"/>
      <c r="O68" s="31"/>
    </row>
    <row r="69" spans="2:19" ht="15" customHeight="1" x14ac:dyDescent="0.2">
      <c r="B69" s="48"/>
      <c r="C69" s="118"/>
      <c r="D69" s="35"/>
      <c r="E69" s="35"/>
      <c r="F69" s="35"/>
      <c r="G69" s="35"/>
      <c r="H69" s="35"/>
      <c r="I69" s="35"/>
      <c r="J69" s="35"/>
      <c r="K69" s="35"/>
      <c r="L69" s="35"/>
      <c r="M69" s="97"/>
      <c r="N69" s="35"/>
      <c r="O69" s="31"/>
    </row>
    <row r="70" spans="2:19" ht="15" customHeight="1" x14ac:dyDescent="0.2">
      <c r="B70" s="49" t="s">
        <v>69</v>
      </c>
      <c r="C70" s="34" t="s">
        <v>53</v>
      </c>
      <c r="D70" s="35"/>
      <c r="E70" s="35"/>
      <c r="F70" s="35"/>
      <c r="G70" s="35"/>
      <c r="H70" s="35"/>
      <c r="I70" s="35"/>
      <c r="J70" s="35"/>
      <c r="K70" s="36"/>
      <c r="L70" s="35"/>
      <c r="M70" s="28"/>
      <c r="N70" s="35"/>
      <c r="O70" s="31"/>
    </row>
    <row r="71" spans="2:19" ht="15" customHeight="1" x14ac:dyDescent="0.2">
      <c r="B71" s="54"/>
      <c r="C71" s="7" t="s">
        <v>81</v>
      </c>
      <c r="D71" s="35"/>
      <c r="E71" s="35"/>
      <c r="F71" s="35"/>
      <c r="G71" s="35"/>
      <c r="H71" s="35"/>
      <c r="I71" s="35"/>
      <c r="J71" s="35"/>
      <c r="K71" s="35"/>
      <c r="L71" s="51"/>
      <c r="M71" s="97"/>
      <c r="N71" s="35"/>
      <c r="O71" s="31"/>
    </row>
    <row r="72" spans="2:19" ht="15" customHeight="1" x14ac:dyDescent="0.2">
      <c r="B72" s="48"/>
      <c r="C72" s="7" t="s">
        <v>82</v>
      </c>
      <c r="D72" s="35"/>
      <c r="E72" s="35"/>
      <c r="F72" s="35"/>
      <c r="G72" s="35"/>
      <c r="H72" s="35"/>
      <c r="I72" s="35"/>
      <c r="J72" s="35"/>
      <c r="K72" s="35"/>
      <c r="L72" s="51"/>
      <c r="M72" s="97"/>
      <c r="N72" s="35"/>
      <c r="O72" s="31"/>
    </row>
    <row r="73" spans="2:19" ht="15" customHeight="1" x14ac:dyDescent="0.2">
      <c r="B73" s="48"/>
      <c r="C73" s="7" t="s">
        <v>115</v>
      </c>
      <c r="D73" s="35"/>
      <c r="E73" s="35"/>
      <c r="F73" s="35"/>
      <c r="G73" s="35"/>
      <c r="H73" s="35"/>
      <c r="I73" s="35"/>
      <c r="J73" s="35"/>
      <c r="K73" s="35"/>
      <c r="L73" s="51"/>
      <c r="M73" s="97"/>
      <c r="N73" s="35"/>
      <c r="O73" s="31"/>
      <c r="R73" s="115"/>
      <c r="S73" s="115"/>
    </row>
    <row r="74" spans="2:19" ht="15" customHeight="1" x14ac:dyDescent="0.2">
      <c r="B74" s="48"/>
      <c r="C74" s="39"/>
      <c r="D74" s="35"/>
      <c r="E74" s="35"/>
      <c r="F74" s="35"/>
      <c r="G74" s="35"/>
      <c r="H74" s="35"/>
      <c r="I74" s="35"/>
      <c r="J74" s="35"/>
      <c r="K74" s="35"/>
      <c r="L74" s="55"/>
      <c r="M74" s="97"/>
      <c r="N74" s="35"/>
      <c r="O74" s="31"/>
    </row>
    <row r="75" spans="2:19" ht="15" customHeight="1" x14ac:dyDescent="0.2">
      <c r="B75" s="49" t="s">
        <v>80</v>
      </c>
      <c r="C75" s="34" t="s">
        <v>83</v>
      </c>
      <c r="D75" s="35"/>
      <c r="E75" s="35"/>
      <c r="F75" s="35"/>
      <c r="G75" s="35"/>
      <c r="H75" s="35"/>
      <c r="I75" s="35"/>
      <c r="J75" s="35"/>
      <c r="K75" s="35"/>
      <c r="L75" s="56"/>
      <c r="M75" s="97"/>
      <c r="N75" s="35"/>
      <c r="O75" s="31"/>
    </row>
    <row r="76" spans="2:19" ht="15" customHeight="1" x14ac:dyDescent="0.25">
      <c r="B76" s="48"/>
      <c r="C76" s="7" t="s">
        <v>103</v>
      </c>
      <c r="D76" s="35"/>
      <c r="E76" s="35"/>
      <c r="F76" s="35"/>
      <c r="G76" s="35"/>
      <c r="H76" s="35"/>
      <c r="I76" s="35"/>
      <c r="J76" s="35"/>
      <c r="K76" s="35"/>
      <c r="L76" s="51"/>
      <c r="M76" s="97"/>
      <c r="N76" s="35"/>
      <c r="O76" s="31"/>
      <c r="P76" s="113"/>
    </row>
    <row r="77" spans="2:19" ht="15" customHeight="1" x14ac:dyDescent="0.25">
      <c r="B77" s="48"/>
      <c r="C77" s="7" t="s">
        <v>104</v>
      </c>
      <c r="D77" s="35"/>
      <c r="E77" s="35"/>
      <c r="F77" s="35"/>
      <c r="G77" s="35"/>
      <c r="H77" s="35"/>
      <c r="I77" s="35"/>
      <c r="J77" s="35"/>
      <c r="K77" s="35"/>
      <c r="L77" s="97"/>
      <c r="M77" s="97"/>
      <c r="N77" s="35"/>
      <c r="O77" s="31"/>
      <c r="P77" s="113"/>
    </row>
    <row r="78" spans="2:19" ht="15" customHeight="1" x14ac:dyDescent="0.25">
      <c r="B78" s="48"/>
      <c r="C78" s="39"/>
      <c r="D78" s="35"/>
      <c r="E78" s="35"/>
      <c r="F78" s="35"/>
      <c r="G78" s="35"/>
      <c r="H78" s="35"/>
      <c r="I78" s="35"/>
      <c r="J78" s="35"/>
      <c r="K78" s="35"/>
      <c r="L78" s="36"/>
      <c r="M78" s="97"/>
      <c r="N78" s="35"/>
      <c r="O78" s="31"/>
      <c r="P78" s="113"/>
    </row>
    <row r="79" spans="2:19" ht="15" customHeight="1" x14ac:dyDescent="0.25">
      <c r="B79" s="49" t="s">
        <v>124</v>
      </c>
      <c r="C79" s="34" t="s">
        <v>56</v>
      </c>
      <c r="D79" s="35"/>
      <c r="E79" s="35"/>
      <c r="F79" s="35"/>
      <c r="G79" s="35"/>
      <c r="H79" s="35"/>
      <c r="I79" s="35"/>
      <c r="J79" s="35"/>
      <c r="K79" s="35"/>
      <c r="L79" s="35"/>
      <c r="M79" s="28"/>
      <c r="N79" s="35"/>
      <c r="O79" s="31"/>
      <c r="P79" s="113"/>
    </row>
    <row r="80" spans="2:19" ht="15" customHeight="1" x14ac:dyDescent="0.25">
      <c r="B80" s="48"/>
      <c r="C80" s="39" t="s">
        <v>57</v>
      </c>
      <c r="D80" s="39"/>
      <c r="E80" s="39"/>
      <c r="F80" s="39"/>
      <c r="G80" s="39"/>
      <c r="H80" s="39"/>
      <c r="I80" s="39"/>
      <c r="J80" s="39"/>
      <c r="K80" s="35"/>
      <c r="L80" s="51"/>
      <c r="M80" s="97"/>
      <c r="N80" s="35"/>
      <c r="O80" s="31"/>
      <c r="P80" s="113"/>
    </row>
    <row r="81" spans="2:16" ht="15" customHeight="1" x14ac:dyDescent="0.25">
      <c r="B81" s="48"/>
      <c r="C81" s="39" t="s">
        <v>58</v>
      </c>
      <c r="D81" s="39"/>
      <c r="E81" s="39"/>
      <c r="F81" s="39"/>
      <c r="G81" s="39"/>
      <c r="H81" s="39"/>
      <c r="I81" s="39"/>
      <c r="J81" s="39"/>
      <c r="K81" s="35"/>
      <c r="L81" s="51"/>
      <c r="M81" s="97"/>
      <c r="N81" s="35"/>
      <c r="O81" s="31"/>
      <c r="P81" s="113"/>
    </row>
    <row r="82" spans="2:16" ht="15" customHeight="1" x14ac:dyDescent="0.25">
      <c r="B82" s="48"/>
      <c r="C82" s="39" t="s">
        <v>59</v>
      </c>
      <c r="D82" s="39"/>
      <c r="E82" s="39"/>
      <c r="F82" s="39"/>
      <c r="G82" s="39"/>
      <c r="H82" s="39"/>
      <c r="I82" s="39"/>
      <c r="J82" s="39"/>
      <c r="K82" s="35"/>
      <c r="L82" s="51"/>
      <c r="M82" s="97"/>
      <c r="N82" s="35"/>
      <c r="O82" s="31"/>
      <c r="P82" s="113"/>
    </row>
    <row r="83" spans="2:16" ht="15" customHeight="1" x14ac:dyDescent="0.25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31"/>
      <c r="P83" s="113"/>
    </row>
    <row r="84" spans="2:16" ht="15" x14ac:dyDescent="0.25"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  <c r="P84" s="113"/>
    </row>
    <row r="85" spans="2:16" ht="15" x14ac:dyDescent="0.25">
      <c r="B85" s="63"/>
      <c r="C85" s="64" t="s">
        <v>60</v>
      </c>
      <c r="D85" s="61"/>
      <c r="E85" s="61"/>
      <c r="F85" s="61"/>
      <c r="G85" s="61"/>
      <c r="H85" s="61"/>
      <c r="I85" s="61"/>
      <c r="J85" s="61"/>
      <c r="K85" s="65"/>
      <c r="L85" s="65"/>
      <c r="M85" s="65"/>
      <c r="N85" s="65"/>
      <c r="O85" s="62" t="s">
        <v>61</v>
      </c>
      <c r="P85" s="113"/>
    </row>
    <row r="86" spans="2:16" ht="15" x14ac:dyDescent="0.25">
      <c r="B86" s="63"/>
      <c r="C86" s="103" t="s">
        <v>111</v>
      </c>
      <c r="D86" s="66"/>
      <c r="E86" s="61"/>
      <c r="F86" s="61"/>
      <c r="G86" s="61"/>
      <c r="H86" s="61"/>
      <c r="I86" s="61"/>
      <c r="J86" s="61"/>
      <c r="K86" s="67"/>
      <c r="L86" s="51"/>
      <c r="M86" s="65"/>
      <c r="N86" s="65"/>
      <c r="O86" s="68"/>
      <c r="P86" s="113"/>
    </row>
    <row r="87" spans="2:16" ht="15" x14ac:dyDescent="0.25">
      <c r="B87" s="63"/>
      <c r="C87" s="61"/>
      <c r="D87" s="61"/>
      <c r="E87" s="61"/>
      <c r="F87" s="61"/>
      <c r="G87" s="61"/>
      <c r="H87" s="61"/>
      <c r="I87" s="61"/>
      <c r="J87" s="61"/>
      <c r="K87" s="61"/>
      <c r="L87" s="69"/>
      <c r="M87" s="65"/>
      <c r="N87" s="65"/>
      <c r="O87" s="62"/>
      <c r="P87" s="113"/>
    </row>
    <row r="88" spans="2:16" ht="15" x14ac:dyDescent="0.25">
      <c r="B88" s="63"/>
      <c r="C88" s="103" t="s">
        <v>119</v>
      </c>
      <c r="D88" s="61"/>
      <c r="E88" s="61"/>
      <c r="F88" s="61"/>
      <c r="G88" s="61"/>
      <c r="H88" s="61"/>
      <c r="I88" s="61"/>
      <c r="J88" s="61"/>
      <c r="K88" s="67"/>
      <c r="L88" s="51"/>
      <c r="M88" s="70"/>
      <c r="N88" s="65"/>
      <c r="O88" s="62" t="s">
        <v>62</v>
      </c>
      <c r="P88" s="113"/>
    </row>
    <row r="89" spans="2:16" ht="15" x14ac:dyDescent="0.25">
      <c r="B89" s="63"/>
      <c r="C89" s="61"/>
      <c r="D89" s="61"/>
      <c r="E89" s="61"/>
      <c r="F89" s="61"/>
      <c r="G89" s="61"/>
      <c r="H89" s="61"/>
      <c r="I89" s="61"/>
      <c r="J89" s="61"/>
      <c r="K89" s="61"/>
      <c r="L89" s="69"/>
      <c r="M89" s="65"/>
      <c r="N89" s="65"/>
      <c r="O89" s="62"/>
      <c r="P89" s="113"/>
    </row>
    <row r="90" spans="2:16" ht="15" customHeight="1" x14ac:dyDescent="0.25">
      <c r="B90" s="63"/>
      <c r="C90" s="149" t="s">
        <v>113</v>
      </c>
      <c r="D90" s="150"/>
      <c r="E90" s="150"/>
      <c r="F90" s="150"/>
      <c r="G90" s="150"/>
      <c r="H90" s="150"/>
      <c r="I90" s="150"/>
      <c r="J90" s="150"/>
      <c r="K90" s="151"/>
      <c r="L90" s="51"/>
      <c r="M90" s="70"/>
      <c r="N90" s="65"/>
      <c r="O90" s="68"/>
      <c r="P90" s="113"/>
    </row>
    <row r="91" spans="2:16" ht="15.75" thickBot="1" x14ac:dyDescent="0.3">
      <c r="B91" s="71"/>
      <c r="C91" s="72"/>
      <c r="D91" s="72"/>
      <c r="E91" s="72"/>
      <c r="F91" s="72"/>
      <c r="G91" s="72"/>
      <c r="H91" s="72"/>
      <c r="I91" s="72"/>
      <c r="J91" s="72"/>
      <c r="K91" s="72"/>
      <c r="L91" s="73"/>
      <c r="M91" s="73"/>
      <c r="N91" s="74"/>
      <c r="O91" s="75"/>
      <c r="P91" s="113"/>
    </row>
    <row r="92" spans="2:16" ht="15" x14ac:dyDescent="0.2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22"/>
    </row>
    <row r="93" spans="2:16" x14ac:dyDescent="0.2">
      <c r="L93" s="152"/>
      <c r="M93" s="152"/>
      <c r="N93" s="152"/>
      <c r="O93" s="152"/>
    </row>
  </sheetData>
  <sheetProtection password="CC18" sheet="1" objects="1" scenarios="1"/>
  <mergeCells count="8">
    <mergeCell ref="O2:O8"/>
    <mergeCell ref="G7:M7"/>
    <mergeCell ref="G9:M9"/>
    <mergeCell ref="C90:K90"/>
    <mergeCell ref="L93:O93"/>
    <mergeCell ref="C18:K18"/>
    <mergeCell ref="C19:K19"/>
    <mergeCell ref="C20:K20"/>
  </mergeCells>
  <conditionalFormatting sqref="L21">
    <cfRule type="colorScale" priority="3">
      <colorScale>
        <cfvo type="num" val="0"/>
        <cfvo type="num" val="1"/>
        <color rgb="FFFF0000"/>
        <color rgb="FF99FF33"/>
      </colorScale>
    </cfRule>
  </conditionalFormatting>
  <dataValidations disablePrompts="1" count="6"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39">
      <formula1>0</formula1>
      <formula2>2.5</formula2>
    </dataValidation>
    <dataValidation type="list" allowBlank="1" showInputMessage="1" showErrorMessage="1" sqref="L46:L52 L71:L72 L80:L82 L76 L65:L68 L60:L62 L55:L57">
      <formula1>$Q$45:$Q$47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35" sqref="L36">
      <formula1>Q36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25_x000a_" sqref="L27">
      <formula1>Q27</formula1>
    </dataValidation>
    <dataValidation type="list" allowBlank="1" showInputMessage="1" showErrorMessage="1" sqref="L73">
      <formula1>$Q$33:$Q$35</formula1>
    </dataValidation>
    <dataValidation type="list" allowBlank="1" showInputMessage="1" showErrorMessage="1" sqref="L43">
      <formula1>$Q$27:$Q$28</formula1>
    </dataValidation>
  </dataValidations>
  <pageMargins left="0.7" right="0.7" top="0.78740157499999996" bottom="0.78740157499999996" header="0.3" footer="0.3"/>
  <pageSetup paperSize="9" scale="74" fitToHeight="0" orientation="portrait" r:id="rId1"/>
  <headerFooter>
    <oddFooter>&amp;LMinisterium für Ernährung, Ländlichen Raum und Verbraucherschutz&amp;RFAKT II G4.1 - Version 4, 11.04.2025</oddFooter>
  </headerFooter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Hinweise</vt:lpstr>
      <vt:lpstr>Zweinutzungshuhn Erläuterungen</vt:lpstr>
      <vt:lpstr>Aufzucht Mobilstall G4.1</vt:lpstr>
      <vt:lpstr>Aufzucht Stall G4.1</vt:lpstr>
      <vt:lpstr>'Aufzucht Mobilstall G4.1'!Druckbereich</vt:lpstr>
      <vt:lpstr>'Aufzucht Stall G4.1'!Druckbereich</vt:lpstr>
      <vt:lpstr>'Zweinutzungshuhn Erläuterungen'!Druckbereich</vt:lpstr>
      <vt:lpstr>'Aufzucht Mobilstall G4.1'!Drucktitel</vt:lpstr>
      <vt:lpstr>'Aufzucht Stall G4.1'!Drucktitel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Stock, Martina (LEL-SG)</cp:lastModifiedBy>
  <cp:lastPrinted>2025-04-15T07:34:46Z</cp:lastPrinted>
  <dcterms:created xsi:type="dcterms:W3CDTF">2022-07-14T10:18:07Z</dcterms:created>
  <dcterms:modified xsi:type="dcterms:W3CDTF">2025-04-15T07:35:42Z</dcterms:modified>
</cp:coreProperties>
</file>